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.Personal\Aeromodelling\1. Komite Aeromodelling 2022\PON XX 2021 Papua\Bagian Wasit\3. Scoresheet\"/>
    </mc:Choice>
  </mc:AlternateContent>
  <xr:revisionPtr revIDLastSave="0" documentId="8_{D63AA20E-8EF9-4755-9EB9-8FCED0A116DD}" xr6:coauthVersionLast="47" xr6:coauthVersionMax="47" xr10:uidLastSave="{00000000-0000-0000-0000-000000000000}"/>
  <bookViews>
    <workbookView xWindow="-120" yWindow="-120" windowWidth="20730" windowHeight="11040" xr2:uid="{B1180164-7E06-49A9-B629-039A096FE68B}"/>
  </bookViews>
  <sheets>
    <sheet name="F2D" sheetId="1" r:id="rId1"/>
    <sheet name="Diskualifikasi" sheetId="3" r:id="rId2"/>
    <sheet name="Konversi F2D" sheetId="2" r:id="rId3"/>
    <sheet name="Sheet5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2" i="2" l="1"/>
  <c r="L62" i="2"/>
  <c r="I62" i="2"/>
  <c r="F62" i="2"/>
  <c r="C62" i="2"/>
  <c r="O61" i="2"/>
  <c r="L61" i="2"/>
  <c r="I61" i="2"/>
  <c r="F61" i="2"/>
  <c r="C61" i="2"/>
  <c r="O60" i="2"/>
  <c r="L60" i="2"/>
  <c r="I60" i="2"/>
  <c r="F60" i="2"/>
  <c r="C60" i="2"/>
  <c r="O59" i="2"/>
  <c r="L59" i="2"/>
  <c r="I59" i="2"/>
  <c r="F59" i="2"/>
  <c r="C59" i="2"/>
  <c r="O58" i="2"/>
  <c r="L58" i="2"/>
  <c r="I58" i="2"/>
  <c r="F58" i="2"/>
  <c r="C58" i="2"/>
  <c r="O57" i="2"/>
  <c r="L57" i="2"/>
  <c r="I57" i="2"/>
  <c r="F57" i="2"/>
  <c r="C57" i="2"/>
  <c r="O56" i="2"/>
  <c r="L56" i="2"/>
  <c r="I56" i="2"/>
  <c r="F56" i="2"/>
  <c r="C56" i="2"/>
  <c r="O55" i="2"/>
  <c r="L55" i="2"/>
  <c r="I55" i="2"/>
  <c r="F55" i="2"/>
  <c r="C55" i="2"/>
  <c r="O54" i="2"/>
  <c r="L54" i="2"/>
  <c r="I54" i="2"/>
  <c r="F54" i="2"/>
  <c r="C54" i="2"/>
  <c r="O53" i="2"/>
  <c r="L53" i="2"/>
  <c r="I53" i="2"/>
  <c r="F53" i="2"/>
  <c r="C53" i="2"/>
  <c r="O52" i="2"/>
  <c r="L52" i="2"/>
  <c r="I52" i="2"/>
  <c r="F52" i="2"/>
  <c r="C52" i="2"/>
  <c r="O51" i="2"/>
  <c r="L51" i="2"/>
  <c r="I51" i="2"/>
  <c r="F51" i="2"/>
  <c r="C51" i="2"/>
  <c r="O50" i="2"/>
  <c r="L50" i="2"/>
  <c r="I50" i="2"/>
  <c r="F50" i="2"/>
  <c r="C50" i="2"/>
  <c r="O49" i="2"/>
  <c r="L49" i="2"/>
  <c r="I49" i="2"/>
  <c r="F49" i="2"/>
  <c r="C49" i="2"/>
  <c r="O48" i="2"/>
  <c r="L48" i="2"/>
  <c r="I48" i="2"/>
  <c r="F48" i="2"/>
  <c r="C48" i="2"/>
  <c r="O47" i="2"/>
  <c r="L47" i="2"/>
  <c r="I47" i="2"/>
  <c r="F47" i="2"/>
  <c r="C47" i="2"/>
  <c r="O46" i="2"/>
  <c r="L46" i="2"/>
  <c r="I46" i="2"/>
  <c r="F46" i="2"/>
  <c r="C46" i="2"/>
  <c r="O45" i="2"/>
  <c r="L45" i="2"/>
  <c r="I45" i="2"/>
  <c r="F45" i="2"/>
  <c r="C45" i="2"/>
  <c r="O44" i="2"/>
  <c r="L44" i="2"/>
  <c r="I44" i="2"/>
  <c r="F44" i="2"/>
  <c r="C44" i="2"/>
  <c r="O43" i="2"/>
  <c r="L43" i="2"/>
  <c r="I43" i="2"/>
  <c r="F43" i="2"/>
  <c r="C43" i="2"/>
  <c r="O42" i="2"/>
  <c r="L42" i="2"/>
  <c r="I42" i="2"/>
  <c r="F42" i="2"/>
  <c r="C42" i="2"/>
  <c r="O41" i="2"/>
  <c r="L41" i="2"/>
  <c r="I41" i="2"/>
  <c r="F41" i="2"/>
  <c r="C41" i="2"/>
  <c r="O40" i="2"/>
  <c r="L40" i="2"/>
  <c r="I40" i="2"/>
  <c r="F40" i="2"/>
  <c r="C40" i="2"/>
  <c r="O39" i="2"/>
  <c r="L39" i="2"/>
  <c r="I39" i="2"/>
  <c r="F39" i="2"/>
  <c r="C39" i="2"/>
  <c r="O38" i="2"/>
  <c r="L38" i="2"/>
  <c r="I38" i="2"/>
  <c r="F38" i="2"/>
  <c r="C38" i="2"/>
  <c r="O37" i="2"/>
  <c r="L37" i="2"/>
  <c r="I37" i="2"/>
  <c r="F37" i="2"/>
  <c r="C37" i="2"/>
  <c r="O36" i="2"/>
  <c r="L36" i="2"/>
  <c r="I36" i="2"/>
  <c r="F36" i="2"/>
  <c r="C36" i="2"/>
  <c r="O35" i="2"/>
  <c r="L35" i="2"/>
  <c r="I35" i="2"/>
  <c r="F35" i="2"/>
  <c r="C35" i="2"/>
  <c r="O34" i="2"/>
  <c r="L34" i="2"/>
  <c r="I34" i="2"/>
  <c r="F34" i="2"/>
  <c r="C34" i="2"/>
  <c r="O33" i="2"/>
  <c r="L33" i="2"/>
  <c r="I33" i="2"/>
  <c r="F33" i="2"/>
  <c r="C33" i="2"/>
  <c r="O32" i="2"/>
  <c r="L32" i="2"/>
  <c r="I32" i="2"/>
  <c r="F32" i="2"/>
  <c r="C32" i="2"/>
  <c r="O31" i="2"/>
  <c r="L31" i="2"/>
  <c r="I31" i="2"/>
  <c r="F31" i="2"/>
  <c r="C31" i="2"/>
  <c r="O30" i="2"/>
  <c r="L30" i="2"/>
  <c r="I30" i="2"/>
  <c r="F30" i="2"/>
  <c r="C30" i="2"/>
  <c r="O29" i="2"/>
  <c r="L29" i="2"/>
  <c r="I29" i="2"/>
  <c r="F29" i="2"/>
  <c r="C29" i="2"/>
  <c r="O28" i="2"/>
  <c r="L28" i="2"/>
  <c r="I28" i="2"/>
  <c r="F28" i="2"/>
  <c r="C28" i="2"/>
  <c r="O27" i="2"/>
  <c r="L27" i="2"/>
  <c r="I27" i="2"/>
  <c r="F27" i="2"/>
  <c r="C27" i="2"/>
  <c r="O26" i="2"/>
  <c r="L26" i="2"/>
  <c r="I26" i="2"/>
  <c r="F26" i="2"/>
  <c r="C26" i="2"/>
  <c r="O25" i="2"/>
  <c r="L25" i="2"/>
  <c r="I25" i="2"/>
  <c r="F25" i="2"/>
  <c r="C25" i="2"/>
  <c r="O24" i="2"/>
  <c r="L24" i="2"/>
  <c r="I24" i="2"/>
  <c r="F24" i="2"/>
  <c r="C24" i="2"/>
  <c r="O23" i="2"/>
  <c r="L23" i="2"/>
  <c r="I23" i="2"/>
  <c r="F23" i="2"/>
  <c r="C23" i="2"/>
  <c r="O22" i="2"/>
  <c r="L22" i="2"/>
  <c r="I22" i="2"/>
  <c r="F22" i="2"/>
  <c r="C22" i="2"/>
  <c r="O21" i="2"/>
  <c r="L21" i="2"/>
  <c r="I21" i="2"/>
  <c r="F21" i="2"/>
  <c r="C21" i="2"/>
  <c r="O20" i="2"/>
  <c r="L20" i="2"/>
  <c r="I20" i="2"/>
  <c r="F20" i="2"/>
  <c r="C20" i="2"/>
  <c r="O19" i="2"/>
  <c r="L19" i="2"/>
  <c r="I19" i="2"/>
  <c r="F19" i="2"/>
  <c r="C19" i="2"/>
  <c r="O18" i="2"/>
  <c r="L18" i="2"/>
  <c r="I18" i="2"/>
  <c r="F18" i="2"/>
  <c r="C18" i="2"/>
  <c r="O17" i="2"/>
  <c r="L17" i="2"/>
  <c r="I17" i="2"/>
  <c r="F17" i="2"/>
  <c r="C17" i="2"/>
  <c r="O16" i="2"/>
  <c r="L16" i="2"/>
  <c r="I16" i="2"/>
  <c r="F16" i="2"/>
  <c r="C16" i="2"/>
  <c r="O15" i="2"/>
  <c r="L15" i="2"/>
  <c r="I15" i="2"/>
  <c r="F15" i="2"/>
  <c r="C15" i="2"/>
  <c r="O14" i="2"/>
  <c r="L14" i="2"/>
  <c r="I14" i="2"/>
  <c r="F14" i="2"/>
  <c r="C14" i="2"/>
  <c r="O13" i="2"/>
  <c r="L13" i="2"/>
  <c r="I13" i="2"/>
  <c r="F13" i="2"/>
  <c r="C13" i="2"/>
  <c r="O12" i="2"/>
  <c r="L12" i="2"/>
  <c r="I12" i="2"/>
  <c r="F12" i="2"/>
  <c r="C12" i="2"/>
  <c r="O11" i="2"/>
  <c r="L11" i="2"/>
  <c r="I11" i="2"/>
  <c r="F11" i="2"/>
  <c r="C11" i="2"/>
  <c r="O10" i="2"/>
  <c r="L10" i="2"/>
  <c r="I10" i="2"/>
  <c r="F10" i="2"/>
  <c r="C10" i="2"/>
  <c r="O9" i="2"/>
  <c r="L9" i="2"/>
  <c r="I9" i="2"/>
  <c r="F9" i="2"/>
  <c r="C9" i="2"/>
  <c r="O8" i="2"/>
  <c r="L8" i="2"/>
  <c r="I8" i="2"/>
  <c r="F8" i="2"/>
  <c r="C8" i="2"/>
  <c r="O7" i="2"/>
  <c r="L7" i="2"/>
  <c r="I7" i="2"/>
  <c r="F7" i="2"/>
  <c r="C7" i="2"/>
  <c r="O6" i="2"/>
  <c r="L6" i="2"/>
  <c r="I6" i="2"/>
  <c r="F6" i="2"/>
  <c r="C6" i="2"/>
  <c r="O5" i="2"/>
  <c r="L5" i="2"/>
  <c r="I5" i="2"/>
  <c r="F5" i="2"/>
  <c r="C5" i="2"/>
  <c r="O4" i="2"/>
  <c r="L4" i="2"/>
  <c r="I4" i="2"/>
  <c r="F4" i="2"/>
  <c r="C4" i="2"/>
  <c r="O3" i="2"/>
  <c r="L3" i="2"/>
  <c r="I3" i="2"/>
  <c r="F3" i="2"/>
  <c r="C3" i="2"/>
  <c r="O2" i="2"/>
  <c r="L2" i="2"/>
  <c r="I2" i="2"/>
  <c r="F2" i="2"/>
  <c r="C2" i="2"/>
  <c r="A3" i="1"/>
  <c r="A2" i="1"/>
  <c r="A1" i="1"/>
</calcChain>
</file>

<file path=xl/sharedStrings.xml><?xml version="1.0" encoding="utf-8"?>
<sst xmlns="http://schemas.openxmlformats.org/spreadsheetml/2006/main" count="116" uniqueCount="80">
  <si>
    <t>LEMBAR PENILAIAN LOMBA</t>
  </si>
  <si>
    <t>V.000</t>
  </si>
  <si>
    <t>:</t>
  </si>
  <si>
    <t>NOMOR DADA/NAMA PILOT</t>
  </si>
  <si>
    <t>WARNA STREAMER</t>
  </si>
  <si>
    <t xml:space="preserve">I. NILAI </t>
  </si>
  <si>
    <t>butir 4.4.10.b (Pemotongan Streamer)</t>
  </si>
  <si>
    <t>butir 4.4.10.c (Waktu Terbang)</t>
  </si>
  <si>
    <t>TOTAL</t>
  </si>
  <si>
    <t>II. PENALTI</t>
  </si>
  <si>
    <t>1. butir 4.4.12.A.a (kaki pilot keluar lingkaran)</t>
  </si>
  <si>
    <t>MS/WO-40</t>
  </si>
  <si>
    <t>2. butir 4.4.12.A.b (mekanik masuk lingkaran)</t>
  </si>
  <si>
    <t>WM-40</t>
  </si>
  <si>
    <t>4. butir 4.4.12.A.d (early start) -curi start</t>
  </si>
  <si>
    <t>WM/WO-40</t>
  </si>
  <si>
    <t>6. butir 4.4.12.A.f (Kartu Kuning Pertama)</t>
  </si>
  <si>
    <t>MS-40</t>
  </si>
  <si>
    <t>7. butir 4.4.12.B.a (streamer unfurl)</t>
  </si>
  <si>
    <t>WM/WO-100</t>
  </si>
  <si>
    <t>9. butir 4.4.12.B.c (streamer lepas sendiri)</t>
  </si>
  <si>
    <t>10. butir 4.4.12.B.d (silencer lepas)</t>
  </si>
  <si>
    <t>HASIL</t>
  </si>
  <si>
    <t>butir 4.4.12.C.a-t (DIS)</t>
  </si>
  <si>
    <t>PILOT</t>
  </si>
  <si>
    <t>Keterangan:</t>
  </si>
  <si>
    <t>MS</t>
  </si>
  <si>
    <t>Marshall</t>
  </si>
  <si>
    <t>AMS</t>
  </si>
  <si>
    <t>Assisten Marshall</t>
  </si>
  <si>
    <t>Wasit Mekanik</t>
  </si>
  <si>
    <t>Pencatat Waktu</t>
  </si>
  <si>
    <t>PW</t>
  </si>
  <si>
    <t>RONDE</t>
  </si>
  <si>
    <t>HEAT</t>
  </si>
  <si>
    <t>detik</t>
  </si>
  <si>
    <t>2x</t>
  </si>
  <si>
    <t>PIC</t>
  </si>
  <si>
    <t>III. DISKUALIFIKASI</t>
  </si>
  <si>
    <t>TIM TEKNIS</t>
  </si>
  <si>
    <t>1. butir 4.4.12.C.a (jika pesawat terbang tidak sesuai dengan 4.4.5)</t>
  </si>
  <si>
    <t>2. butir 4.4.12.C.b (gagal mengudara dalam waktu 2 menit)</t>
  </si>
  <si>
    <t>3. butir 4.4.12.C.c (mekanisme kontrol yang kuat dan attachment mesin yang aman)</t>
  </si>
  <si>
    <t>MS/WO</t>
  </si>
  <si>
    <t>4. butir 4.4.12.C.d (serang streamer lawan sebelum dimulai)</t>
  </si>
  <si>
    <t>5. butir 4.4.12.C.e (ganggu dan paksa lawan keluar lingkaran pilot)</t>
  </si>
  <si>
    <t>WM</t>
  </si>
  <si>
    <t>6. butir 4.4.12.C.f (tinggalkan semua peralatan tanpa upaya untuk bikin bersih sementara lawan akan terbang atau terbang</t>
  </si>
  <si>
    <t>WM/MS/WO</t>
  </si>
  <si>
    <t>7. butir 4.4.12C.g (serang streamer lawan, tapi tidak memiliki streamer, kecuali 4.4.9J, setelah tabrakan, streamer atau alat penahannya hilang, bisa terbang atas ijin Circle Marshall</t>
  </si>
  <si>
    <t>8. butir 4.4.12.C.h (jika tidak hadir pada saat akan terbang, kecuali ada ijin dari CD)</t>
  </si>
  <si>
    <t>9. butir 4.4.12.C.i (jika dia melangkah keluar dari lingkaran pilot dengan kedua kaki sementara pesawat modelnya terbang)</t>
  </si>
  <si>
    <t>10. butir 4.4.12.C.j (jika dia keluar lingkaran pilot tanpa memberitahu lawannya untuk ambil tali pesawat cadangan atau reparasi</t>
  </si>
  <si>
    <t>11. butir 4.4.12.C.k (jika terbang sedemikian rupa menghambat lawannya atau pit kru membersihkan tali kusut)</t>
  </si>
  <si>
    <t>12. butir 4.4.12.C.l (jika terbang sendiri dan tidak ada benang yang kusut, kemudian tiba-tiba atau kasar balik arah</t>
  </si>
  <si>
    <t>13. butir 4.4.12.C m (jika gagal membersihkan tali yang kusut sebelum menerbangkan pesawat cadangan, kecuali dia dan lawan sudah beri tahu Marshall)</t>
  </si>
  <si>
    <t>14. butir 4.4.12.C n (jika melepas pegangan dan tali pengaman pada saat terbang dengan alasan apapun)</t>
  </si>
  <si>
    <t>15. butir 4.4.12 C o (jika ybs terlibat shg pesawat jatuh ke tanah atau bertabrakan dengan pesawat model lawannya yang jelas tidak ada streamer tersisa dan terbang dengan arah berlawanan dengan tinggi yang sama)</t>
  </si>
  <si>
    <t>16. butir 4.4.12 C p (jika mekaniknya masuk lapangan pada saat keduanya terbang atau line tangle dan salah satu pesawat terbang</t>
  </si>
  <si>
    <t>17. butir 4.4.12 C q ( jika mekanik melompati pesawat dan tali pesawat lawan yang diparkir/disimpan di area pitting)</t>
  </si>
  <si>
    <t>18. butir 4.4.12 C r (jika terjadi flyaway, perangkat pemutus mesin tidak aktif)</t>
  </si>
  <si>
    <t>19. butir 4.4.12 C s (ketika ybs mendapat kartu kuning ke 2 atau 3</t>
  </si>
  <si>
    <t>20. butir 4.4.12 C t (untuk pelanggaran aturan lainnya yang mencolok)</t>
  </si>
  <si>
    <t>WO</t>
  </si>
  <si>
    <t>Wasit mOdel</t>
  </si>
  <si>
    <t>Pencatat  Rekap</t>
  </si>
  <si>
    <t>PR</t>
  </si>
  <si>
    <t>PENCATAT REKAP</t>
  </si>
  <si>
    <t>TANGGAL</t>
  </si>
  <si>
    <t>Pencatat Streamer</t>
  </si>
  <si>
    <t>PS</t>
  </si>
  <si>
    <t>PS-100</t>
  </si>
  <si>
    <t>PW-2</t>
  </si>
  <si>
    <t>WIN or LOSE</t>
  </si>
  <si>
    <t>F2D-CL COMBAT 2019</t>
  </si>
  <si>
    <t>5. butir 4.4.12.A.e (Mesin pesawat menyala secara bersamaan dalam</t>
  </si>
  <si>
    <t xml:space="preserve">         waktu lebih 10 dtk dalam waktu periode terbang)</t>
  </si>
  <si>
    <t>8. butir 4.4.12.B.b (streamer rusak oleh mekanik dan meluncurkan pesawatnya)</t>
  </si>
  <si>
    <t xml:space="preserve">3. butir 4.4.12.A.c (mekanik tidak segera merapikan pesawat dan atau tali kusut </t>
  </si>
  <si>
    <t xml:space="preserve">                                 atau melakukan service diluar pit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</si>
</sst>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5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2" applyFont="1" applyAlignment="1">
      <alignment horizontal="center"/>
    </xf>
    <xf numFmtId="0" fontId="3" fillId="0" borderId="0" xfId="2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0" fontId="4" fillId="0" borderId="0" xfId="2" applyFont="1"/>
    <xf numFmtId="0" fontId="5" fillId="2" borderId="4" xfId="2" applyFont="1" applyFill="1" applyBorder="1" applyAlignment="1">
      <alignment horizontal="left"/>
    </xf>
    <xf numFmtId="0" fontId="5" fillId="2" borderId="5" xfId="2" applyFont="1" applyFill="1" applyBorder="1"/>
    <xf numFmtId="0" fontId="2" fillId="2" borderId="6" xfId="1" applyFont="1" applyFill="1" applyBorder="1"/>
    <xf numFmtId="0" fontId="6" fillId="0" borderId="0" xfId="2" applyFont="1"/>
    <xf numFmtId="0" fontId="3" fillId="0" borderId="7" xfId="2" applyBorder="1"/>
    <xf numFmtId="0" fontId="3" fillId="0" borderId="8" xfId="2" applyBorder="1"/>
    <xf numFmtId="0" fontId="4" fillId="0" borderId="7" xfId="2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0" fontId="4" fillId="0" borderId="8" xfId="2" applyFont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2" borderId="10" xfId="2" applyFill="1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7" fillId="0" borderId="8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/>
    <xf numFmtId="0" fontId="8" fillId="0" borderId="0" xfId="1" applyFont="1"/>
    <xf numFmtId="0" fontId="3" fillId="0" borderId="8" xfId="2" applyBorder="1" applyAlignment="1">
      <alignment horizontal="center" vertical="center"/>
    </xf>
    <xf numFmtId="0" fontId="3" fillId="2" borderId="7" xfId="2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4" fillId="0" borderId="5" xfId="2" applyFont="1" applyBorder="1"/>
    <xf numFmtId="0" fontId="3" fillId="0" borderId="5" xfId="2" applyBorder="1"/>
    <xf numFmtId="0" fontId="9" fillId="0" borderId="0" xfId="1" applyFont="1"/>
    <xf numFmtId="47" fontId="10" fillId="3" borderId="10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11" xfId="0" applyFont="1" applyBorder="1"/>
    <xf numFmtId="47" fontId="10" fillId="0" borderId="12" xfId="0" applyNumberFormat="1" applyFont="1" applyBorder="1" applyAlignment="1">
      <alignment horizontal="center"/>
    </xf>
    <xf numFmtId="47" fontId="10" fillId="0" borderId="13" xfId="0" applyNumberFormat="1" applyFont="1" applyBorder="1" applyAlignment="1">
      <alignment horizontal="center"/>
    </xf>
    <xf numFmtId="0" fontId="10" fillId="4" borderId="8" xfId="0" applyFont="1" applyFill="1" applyBorder="1"/>
    <xf numFmtId="0" fontId="10" fillId="4" borderId="1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5" borderId="8" xfId="0" applyFont="1" applyFill="1" applyBorder="1"/>
    <xf numFmtId="0" fontId="10" fillId="5" borderId="10" xfId="0" applyFont="1" applyFill="1" applyBorder="1" applyAlignment="1">
      <alignment horizontal="center"/>
    </xf>
    <xf numFmtId="0" fontId="11" fillId="0" borderId="0" xfId="0" applyFont="1"/>
    <xf numFmtId="45" fontId="12" fillId="3" borderId="10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45" fontId="12" fillId="0" borderId="14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5" fontId="12" fillId="4" borderId="8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45" fontId="12" fillId="5" borderId="8" xfId="0" applyNumberFormat="1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45" fontId="12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3" fillId="0" borderId="10" xfId="0" applyFont="1" applyBorder="1"/>
    <xf numFmtId="0" fontId="14" fillId="0" borderId="10" xfId="2" applyFont="1" applyBorder="1" applyAlignment="1">
      <alignment horizontal="left" vertical="center"/>
    </xf>
    <xf numFmtId="0" fontId="8" fillId="0" borderId="0" xfId="0" applyFont="1"/>
    <xf numFmtId="0" fontId="8" fillId="0" borderId="10" xfId="0" applyFont="1" applyBorder="1"/>
    <xf numFmtId="0" fontId="7" fillId="0" borderId="10" xfId="2" applyFont="1" applyBorder="1" applyAlignment="1">
      <alignment horizontal="left" vertical="center"/>
    </xf>
    <xf numFmtId="0" fontId="3" fillId="0" borderId="0" xfId="2" applyBorder="1"/>
    <xf numFmtId="0" fontId="4" fillId="0" borderId="0" xfId="2" applyFont="1" applyBorder="1"/>
    <xf numFmtId="0" fontId="3" fillId="6" borderId="7" xfId="2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2" borderId="19" xfId="2" applyFont="1" applyFill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2" borderId="21" xfId="2" applyFont="1" applyFill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</cellXfs>
  <cellStyles count="3">
    <cellStyle name="Normal" xfId="0" builtinId="0"/>
    <cellStyle name="Normal 2" xfId="1" xr:uid="{3B3E4618-01BF-4012-B8AF-AA545E103848}"/>
    <cellStyle name="Normal_scoring_sheet_f2d_2007" xfId="2" xr:uid="{496B5F93-5E54-494A-BE05-4485CC04CC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95249</xdr:colOff>
      <xdr:row>0</xdr:row>
      <xdr:rowOff>0</xdr:rowOff>
    </xdr:from>
    <xdr:to>
      <xdr:col>8</xdr:col>
      <xdr:colOff>245596</xdr:colOff>
      <xdr:row>3</xdr:row>
      <xdr:rowOff>125976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7E8F2530-0938-423F-9EC6-E9A98B19FF5D}"/>
            </a:ext>
          </a:extLst>
        </xdr:cNvPr>
        <xdr:cNvGrpSpPr/>
      </xdr:nvGrpSpPr>
      <xdr:grpSpPr>
        <a:xfrm>
          <a:off x="5105399" y="0"/>
          <a:ext cx="3198347" cy="697476"/>
          <a:chOff x="4200525" y="112149"/>
          <a:chExt cx="3402668" cy="754626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BD3E8C0E-BEF0-4C94-A374-DEC5018064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30485" y="142875"/>
            <a:ext cx="658377" cy="722784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131F575E-A40B-4898-96D2-7B6C291C4B6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7468" r="14715"/>
          <a:stretch/>
        </xdr:blipFill>
        <xdr:spPr>
          <a:xfrm>
            <a:off x="4200525" y="175534"/>
            <a:ext cx="593971" cy="574800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B3FBAE-E1C1-4146-A20F-6B08B2B8B89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018" t="36932" r="4910" b="36239"/>
          <a:stretch/>
        </xdr:blipFill>
        <xdr:spPr>
          <a:xfrm>
            <a:off x="4743883" y="181076"/>
            <a:ext cx="1459880" cy="608285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B312135B-2A4F-4A43-A0F9-3E7AA163740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73" t="4813" r="16543" b="5658"/>
          <a:stretch/>
        </xdr:blipFill>
        <xdr:spPr>
          <a:xfrm>
            <a:off x="6915151" y="112149"/>
            <a:ext cx="688042" cy="75462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.Personal/Aeromodelling/1.%20Komite%20Aeromodelling%202022/DANLANUD%20CUP%20Surabaya%202022/3.Score%20Sheet/Scoring%20Sheet%202021_V002_F2C_F2D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LG"/>
      <sheetName val="OHLG Flyoff"/>
      <sheetName val="F1A"/>
      <sheetName val="F1A Flyoff"/>
      <sheetName val="F1H"/>
      <sheetName val="F1H Flyoff"/>
      <sheetName val="F2C"/>
      <sheetName val="F2D"/>
      <sheetName val="F3J"/>
      <sheetName val="F3R Rekap"/>
      <sheetName val="F3R Tiang"/>
    </sheetNames>
    <sheetDataSet>
      <sheetData sheetId="0"/>
      <sheetData sheetId="1"/>
      <sheetData sheetId="2">
        <row r="1">
          <cell r="A1" t="str">
            <v>Pekan Olahraga Nasional XX / 2021</v>
          </cell>
        </row>
        <row r="2">
          <cell r="A2" t="str">
            <v>Mimika, 2-12 Oktober 2021</v>
          </cell>
        </row>
        <row r="3">
          <cell r="A3" t="str">
            <v>Papua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02C8-063D-4F43-8D55-BA0DEADFAB11}">
  <dimension ref="A1:I53"/>
  <sheetViews>
    <sheetView tabSelected="1" topLeftCell="A13" workbookViewId="0">
      <selection activeCell="M25" sqref="M25"/>
    </sheetView>
  </sheetViews>
  <sheetFormatPr defaultRowHeight="15" x14ac:dyDescent="0.25"/>
  <cols>
    <col min="1" max="1" width="31.85546875" style="2" customWidth="1"/>
    <col min="2" max="2" width="32.5703125" style="2" customWidth="1"/>
    <col min="3" max="3" width="10.7109375" style="2" customWidth="1"/>
    <col min="4" max="16384" width="9.140625" style="2"/>
  </cols>
  <sheetData>
    <row r="1" spans="1:9" x14ac:dyDescent="0.25">
      <c r="A1" s="1" t="str">
        <f>[1]F1A!A1</f>
        <v>Pekan Olahraga Nasional XX / 2021</v>
      </c>
      <c r="C1" s="3"/>
      <c r="D1" s="4"/>
      <c r="E1" s="4"/>
      <c r="F1" s="4"/>
      <c r="G1" s="4"/>
      <c r="H1" s="4"/>
      <c r="I1" s="4"/>
    </row>
    <row r="2" spans="1:9" x14ac:dyDescent="0.25">
      <c r="A2" s="1" t="str">
        <f>[1]F1A!A2</f>
        <v>Mimika, 2-12 Oktober 2021</v>
      </c>
      <c r="C2" s="3"/>
      <c r="D2" s="4"/>
      <c r="E2" s="4"/>
      <c r="F2" s="4"/>
      <c r="G2" s="4"/>
      <c r="H2" s="4"/>
      <c r="I2" s="4"/>
    </row>
    <row r="3" spans="1:9" x14ac:dyDescent="0.25">
      <c r="A3" s="1" t="str">
        <f>[1]F1A!A3</f>
        <v>Papua</v>
      </c>
      <c r="C3" s="3"/>
      <c r="D3" s="4"/>
      <c r="E3" s="4"/>
      <c r="F3" s="4"/>
      <c r="G3" s="4"/>
      <c r="H3" s="4"/>
      <c r="I3" s="4"/>
    </row>
    <row r="4" spans="1:9" x14ac:dyDescent="0.25">
      <c r="A4" s="1"/>
      <c r="C4" s="3"/>
      <c r="D4" s="4"/>
      <c r="E4" s="4"/>
      <c r="F4" s="4"/>
      <c r="G4" s="4"/>
      <c r="H4" s="4"/>
      <c r="I4" s="4"/>
    </row>
    <row r="5" spans="1:9" x14ac:dyDescent="0.25">
      <c r="A5" s="37" t="s">
        <v>68</v>
      </c>
      <c r="B5" s="2" t="s">
        <v>2</v>
      </c>
      <c r="C5" s="3"/>
      <c r="D5" s="4"/>
      <c r="E5" s="4"/>
      <c r="F5" s="4"/>
      <c r="G5" s="4"/>
      <c r="H5" s="4"/>
      <c r="I5" s="4"/>
    </row>
    <row r="6" spans="1:9" x14ac:dyDescent="0.25">
      <c r="A6" s="37" t="s">
        <v>33</v>
      </c>
      <c r="B6" s="12" t="s">
        <v>2</v>
      </c>
      <c r="C6" s="3"/>
      <c r="D6" s="4"/>
      <c r="E6" s="4"/>
      <c r="G6" s="5" t="s">
        <v>0</v>
      </c>
      <c r="H6" s="6"/>
      <c r="I6" s="7"/>
    </row>
    <row r="7" spans="1:9" x14ac:dyDescent="0.25">
      <c r="A7" s="8" t="s">
        <v>34</v>
      </c>
      <c r="B7" s="12" t="s">
        <v>2</v>
      </c>
      <c r="C7" s="3"/>
      <c r="D7" s="4"/>
      <c r="E7" s="4"/>
      <c r="F7" s="4"/>
      <c r="G7" s="9" t="s">
        <v>74</v>
      </c>
      <c r="H7" s="10"/>
      <c r="I7" s="11"/>
    </row>
    <row r="8" spans="1:9" x14ac:dyDescent="0.25">
      <c r="A8" s="8"/>
      <c r="B8" s="8"/>
      <c r="C8" s="3"/>
      <c r="D8" s="4"/>
      <c r="E8" s="4"/>
      <c r="F8" s="4"/>
      <c r="G8" s="4"/>
      <c r="H8" s="4"/>
      <c r="I8" s="4" t="s">
        <v>1</v>
      </c>
    </row>
    <row r="9" spans="1:9" x14ac:dyDescent="0.25">
      <c r="A9" s="8"/>
      <c r="B9" s="12"/>
      <c r="C9" s="3"/>
      <c r="D9" s="4"/>
      <c r="E9" s="73"/>
      <c r="F9" s="73"/>
      <c r="G9" s="74"/>
      <c r="H9" s="73"/>
      <c r="I9" s="73"/>
    </row>
    <row r="10" spans="1:9" x14ac:dyDescent="0.25">
      <c r="A10" s="8" t="s">
        <v>3</v>
      </c>
      <c r="B10" s="12" t="s">
        <v>2</v>
      </c>
      <c r="C10" s="3"/>
      <c r="D10" s="4"/>
      <c r="E10" s="13"/>
      <c r="F10" s="14"/>
      <c r="G10" s="8"/>
      <c r="H10" s="13"/>
      <c r="I10" s="14"/>
    </row>
    <row r="11" spans="1:9" x14ac:dyDescent="0.25">
      <c r="A11" s="8" t="s">
        <v>4</v>
      </c>
      <c r="B11" s="12" t="s">
        <v>2</v>
      </c>
      <c r="C11" s="3"/>
      <c r="D11" s="4"/>
      <c r="E11" s="13"/>
      <c r="F11" s="14"/>
      <c r="G11" s="4"/>
      <c r="H11" s="13"/>
      <c r="I11" s="14"/>
    </row>
    <row r="12" spans="1:9" x14ac:dyDescent="0.25">
      <c r="A12" s="8"/>
      <c r="B12" s="8"/>
      <c r="C12" s="3"/>
      <c r="D12" s="4"/>
      <c r="E12" s="4"/>
      <c r="F12" s="4"/>
      <c r="G12" s="4"/>
      <c r="H12" s="4"/>
      <c r="I12" s="4"/>
    </row>
    <row r="13" spans="1:9" x14ac:dyDescent="0.25">
      <c r="A13" s="12" t="s">
        <v>5</v>
      </c>
      <c r="B13" s="12"/>
      <c r="C13" s="3"/>
      <c r="D13" s="4"/>
      <c r="E13" s="4"/>
      <c r="F13" s="4"/>
      <c r="G13" s="4"/>
      <c r="H13" s="4"/>
      <c r="I13" s="4"/>
    </row>
    <row r="14" spans="1:9" x14ac:dyDescent="0.25">
      <c r="A14" s="15" t="s">
        <v>6</v>
      </c>
      <c r="B14" s="16"/>
      <c r="C14" s="17" t="s">
        <v>71</v>
      </c>
      <c r="D14" s="18"/>
      <c r="E14" s="19"/>
      <c r="F14" s="20"/>
      <c r="G14" s="4"/>
      <c r="H14" s="19"/>
      <c r="I14" s="20"/>
    </row>
    <row r="15" spans="1:9" x14ac:dyDescent="0.25">
      <c r="A15" s="15" t="s">
        <v>7</v>
      </c>
      <c r="B15" s="16"/>
      <c r="C15" s="17" t="s">
        <v>72</v>
      </c>
      <c r="D15" s="18"/>
      <c r="E15" s="19"/>
      <c r="F15" s="20"/>
      <c r="G15" s="4"/>
      <c r="H15" s="19"/>
      <c r="I15" s="20"/>
    </row>
    <row r="16" spans="1:9" x14ac:dyDescent="0.25">
      <c r="A16" s="15" t="s">
        <v>8</v>
      </c>
      <c r="B16" s="16"/>
      <c r="C16" s="17"/>
      <c r="D16" s="18"/>
      <c r="E16" s="19"/>
      <c r="F16" s="20"/>
      <c r="G16" s="4"/>
      <c r="H16" s="19"/>
      <c r="I16" s="20"/>
    </row>
    <row r="17" spans="1:9" x14ac:dyDescent="0.25">
      <c r="A17" s="21"/>
      <c r="B17" s="21"/>
      <c r="C17" s="22"/>
      <c r="D17" s="18"/>
      <c r="E17" s="18"/>
      <c r="F17" s="18"/>
      <c r="G17" s="4"/>
      <c r="H17" s="18"/>
      <c r="I17" s="18"/>
    </row>
    <row r="18" spans="1:9" x14ac:dyDescent="0.25">
      <c r="A18" s="23" t="s">
        <v>9</v>
      </c>
      <c r="B18" s="23"/>
      <c r="C18" s="22"/>
      <c r="D18" s="18"/>
      <c r="E18" s="18"/>
      <c r="F18" s="18"/>
      <c r="G18" s="4"/>
      <c r="H18" s="18"/>
      <c r="I18" s="18"/>
    </row>
    <row r="19" spans="1:9" s="31" customFormat="1" ht="12" x14ac:dyDescent="0.2">
      <c r="A19" s="24" t="s">
        <v>10</v>
      </c>
      <c r="B19" s="25"/>
      <c r="C19" s="26" t="s">
        <v>11</v>
      </c>
      <c r="D19" s="27"/>
      <c r="E19" s="28"/>
      <c r="F19" s="29"/>
      <c r="G19" s="30"/>
      <c r="H19" s="28"/>
      <c r="I19" s="29"/>
    </row>
    <row r="20" spans="1:9" s="31" customFormat="1" ht="12" x14ac:dyDescent="0.2">
      <c r="A20" s="89" t="s">
        <v>12</v>
      </c>
      <c r="B20" s="90"/>
      <c r="C20" s="76" t="s">
        <v>13</v>
      </c>
      <c r="D20" s="27"/>
      <c r="E20" s="85"/>
      <c r="F20" s="86"/>
      <c r="G20" s="30"/>
      <c r="H20" s="85"/>
      <c r="I20" s="86"/>
    </row>
    <row r="21" spans="1:9" s="31" customFormat="1" ht="12" x14ac:dyDescent="0.2">
      <c r="A21" s="89" t="s">
        <v>78</v>
      </c>
      <c r="B21" s="90"/>
      <c r="C21" s="76" t="s">
        <v>13</v>
      </c>
      <c r="D21" s="27"/>
      <c r="E21" s="85"/>
      <c r="F21" s="86"/>
      <c r="G21" s="30"/>
      <c r="H21" s="85"/>
      <c r="I21" s="86"/>
    </row>
    <row r="22" spans="1:9" s="31" customFormat="1" ht="12" x14ac:dyDescent="0.2">
      <c r="A22" s="91" t="s">
        <v>79</v>
      </c>
      <c r="B22" s="92"/>
      <c r="C22" s="77"/>
      <c r="D22" s="27"/>
      <c r="E22" s="87"/>
      <c r="F22" s="88"/>
      <c r="G22" s="30"/>
      <c r="H22" s="87"/>
      <c r="I22" s="88"/>
    </row>
    <row r="23" spans="1:9" s="31" customFormat="1" ht="12" x14ac:dyDescent="0.2">
      <c r="A23" s="91" t="s">
        <v>14</v>
      </c>
      <c r="B23" s="92"/>
      <c r="C23" s="77" t="s">
        <v>15</v>
      </c>
      <c r="D23" s="27"/>
      <c r="E23" s="93"/>
      <c r="F23" s="94"/>
      <c r="G23" s="30"/>
      <c r="H23" s="93"/>
      <c r="I23" s="94"/>
    </row>
    <row r="24" spans="1:9" s="31" customFormat="1" ht="12" x14ac:dyDescent="0.2">
      <c r="A24" s="78" t="s">
        <v>75</v>
      </c>
      <c r="B24" s="79"/>
      <c r="C24" s="80" t="s">
        <v>15</v>
      </c>
      <c r="D24" s="27"/>
      <c r="E24" s="85"/>
      <c r="F24" s="76"/>
      <c r="G24" s="30"/>
      <c r="H24" s="85"/>
      <c r="I24" s="86"/>
    </row>
    <row r="25" spans="1:9" s="31" customFormat="1" ht="12" x14ac:dyDescent="0.2">
      <c r="A25" s="82" t="s">
        <v>76</v>
      </c>
      <c r="B25" s="83"/>
      <c r="C25" s="81"/>
      <c r="D25" s="27"/>
      <c r="E25" s="87"/>
      <c r="F25" s="77"/>
      <c r="G25" s="30"/>
      <c r="H25" s="87"/>
      <c r="I25" s="88"/>
    </row>
    <row r="26" spans="1:9" s="31" customFormat="1" ht="12" x14ac:dyDescent="0.2">
      <c r="A26" s="24" t="s">
        <v>16</v>
      </c>
      <c r="B26" s="25"/>
      <c r="C26" s="26" t="s">
        <v>17</v>
      </c>
      <c r="D26" s="27"/>
      <c r="E26" s="87"/>
      <c r="F26" s="88"/>
      <c r="G26" s="30"/>
      <c r="H26" s="87"/>
      <c r="I26" s="88"/>
    </row>
    <row r="27" spans="1:9" s="31" customFormat="1" ht="12" x14ac:dyDescent="0.2">
      <c r="A27" s="24" t="s">
        <v>18</v>
      </c>
      <c r="B27" s="25"/>
      <c r="C27" s="26" t="s">
        <v>19</v>
      </c>
      <c r="D27" s="27"/>
      <c r="E27" s="28"/>
      <c r="F27" s="29"/>
      <c r="G27" s="30"/>
      <c r="H27" s="28"/>
      <c r="I27" s="29"/>
    </row>
    <row r="28" spans="1:9" s="31" customFormat="1" ht="12" x14ac:dyDescent="0.2">
      <c r="A28" s="24" t="s">
        <v>77</v>
      </c>
      <c r="B28" s="25"/>
      <c r="C28" s="26" t="s">
        <v>19</v>
      </c>
      <c r="D28" s="27"/>
      <c r="E28" s="28"/>
      <c r="F28" s="29"/>
      <c r="G28" s="30"/>
      <c r="H28" s="28"/>
      <c r="I28" s="29"/>
    </row>
    <row r="29" spans="1:9" s="31" customFormat="1" ht="12" x14ac:dyDescent="0.2">
      <c r="A29" s="24" t="s">
        <v>20</v>
      </c>
      <c r="B29" s="25"/>
      <c r="C29" s="26" t="s">
        <v>19</v>
      </c>
      <c r="D29" s="27"/>
      <c r="E29" s="28"/>
      <c r="F29" s="29"/>
      <c r="G29" s="30"/>
      <c r="H29" s="28"/>
      <c r="I29" s="29"/>
    </row>
    <row r="30" spans="1:9" s="31" customFormat="1" ht="12" x14ac:dyDescent="0.2">
      <c r="A30" s="24" t="s">
        <v>21</v>
      </c>
      <c r="B30" s="25"/>
      <c r="C30" s="26" t="s">
        <v>19</v>
      </c>
      <c r="D30" s="27"/>
      <c r="E30" s="28"/>
      <c r="F30" s="29"/>
      <c r="G30" s="30"/>
      <c r="H30" s="28"/>
      <c r="I30" s="29"/>
    </row>
    <row r="31" spans="1:9" x14ac:dyDescent="0.25">
      <c r="A31" s="15" t="s">
        <v>8</v>
      </c>
      <c r="B31" s="16"/>
      <c r="C31" s="17"/>
      <c r="D31" s="18"/>
      <c r="E31" s="18"/>
      <c r="F31" s="20"/>
      <c r="G31" s="4"/>
      <c r="H31" s="18"/>
      <c r="I31" s="20"/>
    </row>
    <row r="32" spans="1:9" x14ac:dyDescent="0.25">
      <c r="A32" s="21"/>
      <c r="B32" s="21"/>
      <c r="C32" s="22"/>
      <c r="D32" s="18"/>
      <c r="E32" s="18"/>
      <c r="F32" s="18"/>
      <c r="G32" s="4"/>
      <c r="H32" s="18"/>
      <c r="I32" s="18"/>
    </row>
    <row r="33" spans="1:9" x14ac:dyDescent="0.25">
      <c r="A33" s="15" t="s">
        <v>22</v>
      </c>
      <c r="B33" s="16"/>
      <c r="C33" s="17"/>
      <c r="D33" s="18"/>
      <c r="E33" s="75"/>
      <c r="F33" s="32"/>
      <c r="G33" s="4"/>
      <c r="H33" s="75"/>
      <c r="I33" s="32"/>
    </row>
    <row r="34" spans="1:9" x14ac:dyDescent="0.25">
      <c r="A34" s="21"/>
      <c r="B34" s="21"/>
      <c r="C34" s="22"/>
      <c r="D34" s="18"/>
      <c r="E34" s="18"/>
      <c r="F34" s="18"/>
      <c r="G34" s="4"/>
      <c r="H34" s="18"/>
      <c r="I34" s="18"/>
    </row>
    <row r="35" spans="1:9" x14ac:dyDescent="0.25">
      <c r="A35" s="15" t="s">
        <v>23</v>
      </c>
      <c r="B35" s="16"/>
      <c r="C35" s="17"/>
      <c r="D35" s="18"/>
      <c r="E35" s="33"/>
      <c r="F35" s="32"/>
      <c r="G35" s="4"/>
      <c r="H35" s="33"/>
      <c r="I35" s="32"/>
    </row>
    <row r="36" spans="1:9" x14ac:dyDescent="0.25">
      <c r="A36" s="4"/>
      <c r="B36" s="4"/>
      <c r="C36" s="3"/>
      <c r="D36" s="4"/>
      <c r="E36" s="4"/>
      <c r="F36" s="4"/>
      <c r="G36" s="4"/>
      <c r="H36" s="4"/>
      <c r="I36" s="4"/>
    </row>
    <row r="37" spans="1:9" x14ac:dyDescent="0.25">
      <c r="A37" s="8"/>
      <c r="B37" s="8"/>
      <c r="C37" s="3"/>
      <c r="D37" s="4"/>
      <c r="E37" s="4"/>
      <c r="F37" s="4"/>
      <c r="G37" s="4"/>
      <c r="H37" s="4"/>
      <c r="I37" s="4"/>
    </row>
    <row r="38" spans="1:9" x14ac:dyDescent="0.25">
      <c r="A38" s="34"/>
      <c r="B38" s="34" t="s">
        <v>67</v>
      </c>
      <c r="C38" s="34"/>
      <c r="D38" s="34"/>
      <c r="E38" s="84" t="s">
        <v>24</v>
      </c>
      <c r="F38" s="84"/>
      <c r="G38" s="34"/>
      <c r="H38" s="84" t="s">
        <v>24</v>
      </c>
      <c r="I38" s="84"/>
    </row>
    <row r="39" spans="1:9" x14ac:dyDescent="0.25">
      <c r="A39" s="8"/>
      <c r="B39" s="8"/>
      <c r="C39" s="3"/>
      <c r="D39" s="4"/>
      <c r="E39" s="4"/>
      <c r="F39" s="4"/>
      <c r="G39" s="4"/>
      <c r="H39" s="4"/>
      <c r="I39" s="4"/>
    </row>
    <row r="40" spans="1:9" x14ac:dyDescent="0.25">
      <c r="A40" s="8"/>
      <c r="B40" s="8"/>
      <c r="C40" s="3"/>
      <c r="D40" s="4"/>
      <c r="E40" s="4"/>
      <c r="F40" s="4"/>
      <c r="G40" s="4"/>
      <c r="H40" s="4"/>
      <c r="I40" s="4"/>
    </row>
    <row r="41" spans="1:9" x14ac:dyDescent="0.25">
      <c r="A41" s="8"/>
      <c r="B41" s="8"/>
      <c r="C41" s="3"/>
      <c r="D41" s="4"/>
      <c r="E41" s="4"/>
      <c r="F41" s="4"/>
      <c r="G41" s="4"/>
      <c r="H41" s="4"/>
      <c r="I41" s="4"/>
    </row>
    <row r="42" spans="1:9" x14ac:dyDescent="0.25">
      <c r="A42" s="8"/>
      <c r="B42" s="35"/>
      <c r="C42" s="3"/>
      <c r="D42" s="4"/>
      <c r="E42" s="36"/>
      <c r="F42" s="36"/>
      <c r="G42" s="4"/>
      <c r="H42" s="36"/>
      <c r="I42" s="36"/>
    </row>
    <row r="43" spans="1:9" x14ac:dyDescent="0.25">
      <c r="A43" s="8"/>
      <c r="B43" s="74"/>
      <c r="C43" s="3"/>
      <c r="D43" s="4"/>
      <c r="E43" s="73"/>
      <c r="F43" s="73"/>
      <c r="G43" s="4"/>
      <c r="H43" s="73"/>
      <c r="I43" s="73"/>
    </row>
    <row r="44" spans="1:9" x14ac:dyDescent="0.25">
      <c r="A44" s="15" t="s">
        <v>73</v>
      </c>
      <c r="B44" s="16"/>
      <c r="C44" s="17"/>
      <c r="D44" s="18"/>
      <c r="E44" s="75"/>
      <c r="F44" s="32"/>
      <c r="G44" s="4"/>
      <c r="H44" s="75"/>
      <c r="I44" s="32"/>
    </row>
    <row r="45" spans="1:9" x14ac:dyDescent="0.25">
      <c r="A45" s="8"/>
      <c r="B45" s="8"/>
      <c r="C45" s="3"/>
      <c r="D45" s="4"/>
      <c r="E45" s="4"/>
      <c r="F45" s="4"/>
      <c r="G45" s="4"/>
      <c r="H45" s="4"/>
      <c r="I45" s="4"/>
    </row>
    <row r="46" spans="1:9" x14ac:dyDescent="0.25">
      <c r="A46" s="2" t="s">
        <v>25</v>
      </c>
    </row>
    <row r="47" spans="1:9" x14ac:dyDescent="0.25">
      <c r="A47" s="2" t="s">
        <v>26</v>
      </c>
      <c r="B47" s="2" t="s">
        <v>27</v>
      </c>
    </row>
    <row r="48" spans="1:9" x14ac:dyDescent="0.25">
      <c r="A48" s="2" t="s">
        <v>28</v>
      </c>
      <c r="B48" s="2" t="s">
        <v>29</v>
      </c>
    </row>
    <row r="49" spans="1:2" x14ac:dyDescent="0.25">
      <c r="A49" s="2" t="s">
        <v>46</v>
      </c>
      <c r="B49" s="2" t="s">
        <v>30</v>
      </c>
    </row>
    <row r="50" spans="1:2" x14ac:dyDescent="0.25">
      <c r="A50" s="2" t="s">
        <v>63</v>
      </c>
      <c r="B50" s="2" t="s">
        <v>64</v>
      </c>
    </row>
    <row r="51" spans="1:2" x14ac:dyDescent="0.25">
      <c r="A51" s="2" t="s">
        <v>31</v>
      </c>
      <c r="B51" s="2" t="s">
        <v>32</v>
      </c>
    </row>
    <row r="52" spans="1:2" x14ac:dyDescent="0.25">
      <c r="A52" s="2" t="s">
        <v>65</v>
      </c>
      <c r="B52" s="2" t="s">
        <v>66</v>
      </c>
    </row>
    <row r="53" spans="1:2" x14ac:dyDescent="0.25">
      <c r="A53" s="2" t="s">
        <v>69</v>
      </c>
      <c r="B53" s="2" t="s">
        <v>70</v>
      </c>
    </row>
  </sheetData>
  <mergeCells count="5">
    <mergeCell ref="A24:B24"/>
    <mergeCell ref="C24:C25"/>
    <mergeCell ref="A25:B25"/>
    <mergeCell ref="E38:F38"/>
    <mergeCell ref="H38:I3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63F6C-A300-4F65-A557-974DAD2CBE20}">
  <dimension ref="A1:B21"/>
  <sheetViews>
    <sheetView workbookViewId="0">
      <selection activeCell="B23" sqref="B23"/>
    </sheetView>
  </sheetViews>
  <sheetFormatPr defaultRowHeight="15" x14ac:dyDescent="0.25"/>
  <cols>
    <col min="1" max="1" width="11.7109375" bestFit="1" customWidth="1"/>
    <col min="2" max="2" width="204.140625" bestFit="1" customWidth="1"/>
  </cols>
  <sheetData>
    <row r="1" spans="1:2" s="70" customFormat="1" ht="12" x14ac:dyDescent="0.2">
      <c r="A1" s="68" t="s">
        <v>37</v>
      </c>
      <c r="B1" s="69" t="s">
        <v>38</v>
      </c>
    </row>
    <row r="2" spans="1:2" s="70" customFormat="1" ht="12" x14ac:dyDescent="0.2">
      <c r="A2" s="71" t="s">
        <v>39</v>
      </c>
      <c r="B2" s="72" t="s">
        <v>40</v>
      </c>
    </row>
    <row r="3" spans="1:2" s="70" customFormat="1" ht="12" x14ac:dyDescent="0.2">
      <c r="A3" s="71" t="s">
        <v>32</v>
      </c>
      <c r="B3" s="72" t="s">
        <v>41</v>
      </c>
    </row>
    <row r="4" spans="1:2" s="70" customFormat="1" ht="12" x14ac:dyDescent="0.2">
      <c r="A4" s="71" t="s">
        <v>39</v>
      </c>
      <c r="B4" s="72" t="s">
        <v>42</v>
      </c>
    </row>
    <row r="5" spans="1:2" s="70" customFormat="1" ht="12" x14ac:dyDescent="0.2">
      <c r="A5" s="71" t="s">
        <v>43</v>
      </c>
      <c r="B5" s="72" t="s">
        <v>44</v>
      </c>
    </row>
    <row r="6" spans="1:2" s="70" customFormat="1" ht="12" x14ac:dyDescent="0.2">
      <c r="A6" s="71" t="s">
        <v>26</v>
      </c>
      <c r="B6" s="72" t="s">
        <v>45</v>
      </c>
    </row>
    <row r="7" spans="1:2" s="70" customFormat="1" ht="12" x14ac:dyDescent="0.2">
      <c r="A7" s="71" t="s">
        <v>46</v>
      </c>
      <c r="B7" s="72" t="s">
        <v>47</v>
      </c>
    </row>
    <row r="8" spans="1:2" s="70" customFormat="1" ht="12" x14ac:dyDescent="0.2">
      <c r="A8" s="71" t="s">
        <v>48</v>
      </c>
      <c r="B8" s="72" t="s">
        <v>49</v>
      </c>
    </row>
    <row r="9" spans="1:2" s="70" customFormat="1" ht="12" x14ac:dyDescent="0.2">
      <c r="A9" s="71" t="s">
        <v>43</v>
      </c>
      <c r="B9" s="72" t="s">
        <v>50</v>
      </c>
    </row>
    <row r="10" spans="1:2" s="70" customFormat="1" ht="12" x14ac:dyDescent="0.2">
      <c r="A10" s="71" t="s">
        <v>26</v>
      </c>
      <c r="B10" s="72" t="s">
        <v>51</v>
      </c>
    </row>
    <row r="11" spans="1:2" s="70" customFormat="1" ht="12" x14ac:dyDescent="0.2">
      <c r="A11" s="71" t="s">
        <v>26</v>
      </c>
      <c r="B11" s="72" t="s">
        <v>52</v>
      </c>
    </row>
    <row r="12" spans="1:2" s="70" customFormat="1" ht="12" x14ac:dyDescent="0.2">
      <c r="A12" s="71" t="s">
        <v>26</v>
      </c>
      <c r="B12" s="72" t="s">
        <v>53</v>
      </c>
    </row>
    <row r="13" spans="1:2" s="70" customFormat="1" ht="12" x14ac:dyDescent="0.2">
      <c r="A13" s="71" t="s">
        <v>26</v>
      </c>
      <c r="B13" s="72" t="s">
        <v>54</v>
      </c>
    </row>
    <row r="14" spans="1:2" s="70" customFormat="1" ht="12" x14ac:dyDescent="0.2">
      <c r="A14" s="71" t="s">
        <v>26</v>
      </c>
      <c r="B14" s="72" t="s">
        <v>55</v>
      </c>
    </row>
    <row r="15" spans="1:2" s="70" customFormat="1" ht="12" x14ac:dyDescent="0.2">
      <c r="A15" s="71" t="s">
        <v>26</v>
      </c>
      <c r="B15" s="72" t="s">
        <v>56</v>
      </c>
    </row>
    <row r="16" spans="1:2" s="70" customFormat="1" ht="12" x14ac:dyDescent="0.2">
      <c r="A16" s="71" t="s">
        <v>43</v>
      </c>
      <c r="B16" s="72" t="s">
        <v>57</v>
      </c>
    </row>
    <row r="17" spans="1:2" s="70" customFormat="1" ht="12" x14ac:dyDescent="0.2">
      <c r="A17" s="71" t="s">
        <v>46</v>
      </c>
      <c r="B17" s="72" t="s">
        <v>58</v>
      </c>
    </row>
    <row r="18" spans="1:2" s="70" customFormat="1" ht="12" x14ac:dyDescent="0.2">
      <c r="A18" s="71" t="s">
        <v>46</v>
      </c>
      <c r="B18" s="72" t="s">
        <v>59</v>
      </c>
    </row>
    <row r="19" spans="1:2" s="70" customFormat="1" ht="12" x14ac:dyDescent="0.2">
      <c r="A19" s="71" t="s">
        <v>43</v>
      </c>
      <c r="B19" s="72" t="s">
        <v>60</v>
      </c>
    </row>
    <row r="20" spans="1:2" s="70" customFormat="1" ht="12" x14ac:dyDescent="0.2">
      <c r="A20" s="71" t="s">
        <v>26</v>
      </c>
      <c r="B20" s="72" t="s">
        <v>61</v>
      </c>
    </row>
    <row r="21" spans="1:2" s="70" customFormat="1" ht="12" x14ac:dyDescent="0.2">
      <c r="A21" s="71" t="s">
        <v>26</v>
      </c>
      <c r="B21" s="7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B79DE-A4B2-4340-B678-07EBCEBBD72B}">
  <dimension ref="A1:O63"/>
  <sheetViews>
    <sheetView workbookViewId="0">
      <selection activeCell="S12" sqref="S12"/>
    </sheetView>
  </sheetViews>
  <sheetFormatPr defaultRowHeight="15" x14ac:dyDescent="0.25"/>
  <cols>
    <col min="1" max="1" width="9.140625" style="66"/>
    <col min="2" max="2" width="5" style="66" bestFit="1" customWidth="1"/>
    <col min="3" max="3" width="5.5703125" style="66" bestFit="1" customWidth="1"/>
    <col min="5" max="6" width="5.5703125" style="66" bestFit="1" customWidth="1"/>
    <col min="8" max="9" width="5.5703125" bestFit="1" customWidth="1"/>
    <col min="11" max="11" width="5.5703125" bestFit="1" customWidth="1"/>
    <col min="12" max="12" width="5.5703125" customWidth="1"/>
    <col min="14" max="15" width="5.5703125" bestFit="1" customWidth="1"/>
  </cols>
  <sheetData>
    <row r="1" spans="1:15" s="51" customFormat="1" ht="12.75" x14ac:dyDescent="0.2">
      <c r="A1" s="38"/>
      <c r="B1" s="39" t="s">
        <v>35</v>
      </c>
      <c r="C1" s="40" t="s">
        <v>36</v>
      </c>
      <c r="D1" s="41"/>
      <c r="E1" s="42" t="s">
        <v>35</v>
      </c>
      <c r="F1" s="43" t="s">
        <v>36</v>
      </c>
      <c r="G1" s="44"/>
      <c r="H1" s="45" t="s">
        <v>35</v>
      </c>
      <c r="I1" s="46" t="s">
        <v>36</v>
      </c>
      <c r="J1" s="41"/>
      <c r="K1" s="47" t="s">
        <v>35</v>
      </c>
      <c r="L1" s="48" t="s">
        <v>36</v>
      </c>
      <c r="M1" s="49"/>
      <c r="N1" s="50" t="s">
        <v>35</v>
      </c>
      <c r="O1" s="50" t="s">
        <v>36</v>
      </c>
    </row>
    <row r="2" spans="1:15" ht="18.75" x14ac:dyDescent="0.3">
      <c r="A2" s="52">
        <v>0</v>
      </c>
      <c r="B2" s="53">
        <v>0</v>
      </c>
      <c r="C2" s="54">
        <f>B2*2</f>
        <v>0</v>
      </c>
      <c r="D2" s="55">
        <v>2.5006944444444401</v>
      </c>
      <c r="E2" s="56">
        <v>60</v>
      </c>
      <c r="F2" s="57">
        <f>E2*2</f>
        <v>120</v>
      </c>
      <c r="G2" s="58">
        <v>1.3888888891422401E-3</v>
      </c>
      <c r="H2" s="59">
        <v>120</v>
      </c>
      <c r="I2" s="60">
        <f>H2*2</f>
        <v>240</v>
      </c>
      <c r="J2" s="55">
        <v>2.0833333333333333E-3</v>
      </c>
      <c r="K2" s="56">
        <v>180</v>
      </c>
      <c r="L2" s="57">
        <f>K2*2</f>
        <v>360</v>
      </c>
      <c r="M2" s="61">
        <v>2.7777777777777779E-3</v>
      </c>
      <c r="N2" s="62">
        <v>240</v>
      </c>
      <c r="O2" s="62">
        <f>N2*2</f>
        <v>480</v>
      </c>
    </row>
    <row r="3" spans="1:15" ht="18.75" x14ac:dyDescent="0.3">
      <c r="A3" s="52">
        <v>4.1678240740740745E-2</v>
      </c>
      <c r="B3" s="53">
        <v>1</v>
      </c>
      <c r="C3" s="54">
        <f t="shared" ref="C3:C62" si="0">B3*2</f>
        <v>2</v>
      </c>
      <c r="D3" s="55">
        <v>4.2372685185185187E-2</v>
      </c>
      <c r="E3" s="56">
        <v>61</v>
      </c>
      <c r="F3" s="57">
        <f t="shared" ref="F3:F62" si="1">E3*2</f>
        <v>122</v>
      </c>
      <c r="G3" s="58">
        <v>4.3067129629629629E-2</v>
      </c>
      <c r="H3" s="59">
        <v>121</v>
      </c>
      <c r="I3" s="60">
        <f t="shared" ref="I3:I62" si="2">H3*2</f>
        <v>242</v>
      </c>
      <c r="J3" s="55">
        <v>4.3761574074074078E-2</v>
      </c>
      <c r="K3" s="56">
        <v>181</v>
      </c>
      <c r="L3" s="57">
        <f t="shared" ref="L3:L62" si="3">K3*2</f>
        <v>362</v>
      </c>
      <c r="M3" s="61">
        <v>4.445601851851852E-2</v>
      </c>
      <c r="N3" s="62">
        <v>241</v>
      </c>
      <c r="O3" s="62">
        <f t="shared" ref="O3:O62" si="4">N3*2</f>
        <v>482</v>
      </c>
    </row>
    <row r="4" spans="1:15" ht="18.75" x14ac:dyDescent="0.3">
      <c r="A4" s="52">
        <v>8.3356481481481504E-2</v>
      </c>
      <c r="B4" s="53">
        <v>2</v>
      </c>
      <c r="C4" s="54">
        <f t="shared" si="0"/>
        <v>4</v>
      </c>
      <c r="D4" s="55">
        <v>1.5840509259259301</v>
      </c>
      <c r="E4" s="56">
        <v>62</v>
      </c>
      <c r="F4" s="57">
        <f t="shared" si="1"/>
        <v>124</v>
      </c>
      <c r="G4" s="58">
        <v>8.4745370370117007E-2</v>
      </c>
      <c r="H4" s="59">
        <v>122</v>
      </c>
      <c r="I4" s="60">
        <f t="shared" si="2"/>
        <v>244</v>
      </c>
      <c r="J4" s="55">
        <v>8.5439814814814802E-2</v>
      </c>
      <c r="K4" s="56">
        <v>182</v>
      </c>
      <c r="L4" s="57">
        <f t="shared" si="3"/>
        <v>364</v>
      </c>
      <c r="M4" s="61">
        <v>8.6134259259259299E-2</v>
      </c>
      <c r="N4" s="62">
        <v>242</v>
      </c>
      <c r="O4" s="62">
        <f t="shared" si="4"/>
        <v>484</v>
      </c>
    </row>
    <row r="5" spans="1:15" ht="18.75" x14ac:dyDescent="0.3">
      <c r="A5" s="52">
        <v>0.12503472222222201</v>
      </c>
      <c r="B5" s="53">
        <v>3</v>
      </c>
      <c r="C5" s="54">
        <f t="shared" si="0"/>
        <v>6</v>
      </c>
      <c r="D5" s="55">
        <v>1.12572916666668</v>
      </c>
      <c r="E5" s="56">
        <v>63</v>
      </c>
      <c r="F5" s="57">
        <f t="shared" si="1"/>
        <v>126</v>
      </c>
      <c r="G5" s="58">
        <v>0.12642361111060399</v>
      </c>
      <c r="H5" s="59">
        <v>123</v>
      </c>
      <c r="I5" s="60">
        <f t="shared" si="2"/>
        <v>246</v>
      </c>
      <c r="J5" s="55">
        <v>0.127118055555555</v>
      </c>
      <c r="K5" s="56">
        <v>183</v>
      </c>
      <c r="L5" s="57">
        <f t="shared" si="3"/>
        <v>366</v>
      </c>
      <c r="M5" s="61">
        <v>0.1278125</v>
      </c>
      <c r="N5" s="62">
        <v>243</v>
      </c>
      <c r="O5" s="62">
        <f t="shared" si="4"/>
        <v>486</v>
      </c>
    </row>
    <row r="6" spans="1:15" ht="18.75" x14ac:dyDescent="0.3">
      <c r="A6" s="52">
        <v>0.16671296296296301</v>
      </c>
      <c r="B6" s="53">
        <v>4</v>
      </c>
      <c r="C6" s="54">
        <f t="shared" si="0"/>
        <v>8</v>
      </c>
      <c r="D6" s="55">
        <v>0.66740740740741999</v>
      </c>
      <c r="E6" s="56">
        <v>64</v>
      </c>
      <c r="F6" s="57">
        <f t="shared" si="1"/>
        <v>128</v>
      </c>
      <c r="G6" s="58">
        <v>0.168101851851092</v>
      </c>
      <c r="H6" s="59">
        <v>124</v>
      </c>
      <c r="I6" s="60">
        <f t="shared" si="2"/>
        <v>248</v>
      </c>
      <c r="J6" s="55">
        <v>0.168796296296296</v>
      </c>
      <c r="K6" s="56">
        <v>184</v>
      </c>
      <c r="L6" s="57">
        <f t="shared" si="3"/>
        <v>368</v>
      </c>
      <c r="M6" s="61">
        <v>0.169490740740741</v>
      </c>
      <c r="N6" s="62">
        <v>244</v>
      </c>
      <c r="O6" s="62">
        <f t="shared" si="4"/>
        <v>488</v>
      </c>
    </row>
    <row r="7" spans="1:15" ht="18.75" x14ac:dyDescent="0.3">
      <c r="A7" s="52">
        <v>0.20839120370370401</v>
      </c>
      <c r="B7" s="53">
        <v>5</v>
      </c>
      <c r="C7" s="54">
        <f t="shared" si="0"/>
        <v>10</v>
      </c>
      <c r="D7" s="55">
        <v>0.20908564814816999</v>
      </c>
      <c r="E7" s="56">
        <v>65</v>
      </c>
      <c r="F7" s="57">
        <f t="shared" si="1"/>
        <v>130</v>
      </c>
      <c r="G7" s="58">
        <v>0.20978009259157901</v>
      </c>
      <c r="H7" s="59">
        <v>125</v>
      </c>
      <c r="I7" s="60">
        <f t="shared" si="2"/>
        <v>250</v>
      </c>
      <c r="J7" s="55">
        <v>0.210474537037037</v>
      </c>
      <c r="K7" s="56">
        <v>185</v>
      </c>
      <c r="L7" s="57">
        <f t="shared" si="3"/>
        <v>370</v>
      </c>
      <c r="M7" s="61">
        <v>0.211168981481482</v>
      </c>
      <c r="N7" s="62">
        <v>245</v>
      </c>
      <c r="O7" s="62">
        <f t="shared" si="4"/>
        <v>490</v>
      </c>
    </row>
    <row r="8" spans="1:15" ht="18.75" x14ac:dyDescent="0.3">
      <c r="A8" s="52">
        <v>0.25006944444444401</v>
      </c>
      <c r="B8" s="53">
        <v>6</v>
      </c>
      <c r="C8" s="54">
        <f t="shared" si="0"/>
        <v>12</v>
      </c>
      <c r="D8" s="55">
        <v>0.75076388888890999</v>
      </c>
      <c r="E8" s="56">
        <v>66</v>
      </c>
      <c r="F8" s="57">
        <f t="shared" si="1"/>
        <v>132</v>
      </c>
      <c r="G8" s="58">
        <v>0.25145833333206602</v>
      </c>
      <c r="H8" s="59">
        <v>126</v>
      </c>
      <c r="I8" s="60">
        <f t="shared" si="2"/>
        <v>252</v>
      </c>
      <c r="J8" s="55">
        <v>0.252152777777777</v>
      </c>
      <c r="K8" s="56">
        <v>186</v>
      </c>
      <c r="L8" s="57">
        <f t="shared" si="3"/>
        <v>372</v>
      </c>
      <c r="M8" s="61">
        <v>0.252847222222222</v>
      </c>
      <c r="N8" s="62">
        <v>246</v>
      </c>
      <c r="O8" s="62">
        <f t="shared" si="4"/>
        <v>492</v>
      </c>
    </row>
    <row r="9" spans="1:15" ht="18.75" x14ac:dyDescent="0.3">
      <c r="A9" s="52">
        <v>0.29174768518518501</v>
      </c>
      <c r="B9" s="53">
        <v>7</v>
      </c>
      <c r="C9" s="54">
        <f t="shared" si="0"/>
        <v>14</v>
      </c>
      <c r="D9" s="55">
        <v>0.29244212962965999</v>
      </c>
      <c r="E9" s="56">
        <v>67</v>
      </c>
      <c r="F9" s="57">
        <f t="shared" si="1"/>
        <v>134</v>
      </c>
      <c r="G9" s="58">
        <v>0.293136574072554</v>
      </c>
      <c r="H9" s="59">
        <v>127</v>
      </c>
      <c r="I9" s="60">
        <f t="shared" si="2"/>
        <v>254</v>
      </c>
      <c r="J9" s="55">
        <v>0.29383101851851801</v>
      </c>
      <c r="K9" s="56">
        <v>187</v>
      </c>
      <c r="L9" s="57">
        <f t="shared" si="3"/>
        <v>374</v>
      </c>
      <c r="M9" s="61">
        <v>0.294525462962963</v>
      </c>
      <c r="N9" s="62">
        <v>247</v>
      </c>
      <c r="O9" s="62">
        <f t="shared" si="4"/>
        <v>494</v>
      </c>
    </row>
    <row r="10" spans="1:15" ht="18.75" x14ac:dyDescent="0.3">
      <c r="A10" s="52">
        <v>0.33342592592592601</v>
      </c>
      <c r="B10" s="53">
        <v>8</v>
      </c>
      <c r="C10" s="54">
        <f t="shared" si="0"/>
        <v>16</v>
      </c>
      <c r="D10" s="55">
        <v>0.83412037037039999</v>
      </c>
      <c r="E10" s="56">
        <v>68</v>
      </c>
      <c r="F10" s="57">
        <f t="shared" si="1"/>
        <v>136</v>
      </c>
      <c r="G10" s="58">
        <v>0.33481481481304098</v>
      </c>
      <c r="H10" s="59">
        <v>128</v>
      </c>
      <c r="I10" s="60">
        <f t="shared" si="2"/>
        <v>256</v>
      </c>
      <c r="J10" s="55">
        <v>0.33550925925925901</v>
      </c>
      <c r="K10" s="56">
        <v>188</v>
      </c>
      <c r="L10" s="57">
        <f t="shared" si="3"/>
        <v>376</v>
      </c>
      <c r="M10" s="61">
        <v>0.336203703703704</v>
      </c>
      <c r="N10" s="62">
        <v>248</v>
      </c>
      <c r="O10" s="62">
        <f t="shared" si="4"/>
        <v>496</v>
      </c>
    </row>
    <row r="11" spans="1:15" ht="18.75" x14ac:dyDescent="0.3">
      <c r="A11" s="52">
        <v>0.37510416666666702</v>
      </c>
      <c r="B11" s="53">
        <v>9</v>
      </c>
      <c r="C11" s="54">
        <f t="shared" si="0"/>
        <v>18</v>
      </c>
      <c r="D11" s="55">
        <v>0.37579861111114998</v>
      </c>
      <c r="E11" s="56">
        <v>69</v>
      </c>
      <c r="F11" s="57">
        <f t="shared" si="1"/>
        <v>138</v>
      </c>
      <c r="G11" s="58">
        <v>0.37649305555352902</v>
      </c>
      <c r="H11" s="59">
        <v>129</v>
      </c>
      <c r="I11" s="60">
        <f t="shared" si="2"/>
        <v>258</v>
      </c>
      <c r="J11" s="55">
        <v>0.37718750000000001</v>
      </c>
      <c r="K11" s="56">
        <v>189</v>
      </c>
      <c r="L11" s="57">
        <f t="shared" si="3"/>
        <v>378</v>
      </c>
      <c r="M11" s="61">
        <v>0.37788194444444501</v>
      </c>
      <c r="N11" s="62">
        <v>249</v>
      </c>
      <c r="O11" s="62">
        <f t="shared" si="4"/>
        <v>498</v>
      </c>
    </row>
    <row r="12" spans="1:15" ht="18.75" x14ac:dyDescent="0.3">
      <c r="A12" s="52">
        <v>0.41678240740740702</v>
      </c>
      <c r="B12" s="53">
        <v>10</v>
      </c>
      <c r="C12" s="54">
        <f t="shared" si="0"/>
        <v>20</v>
      </c>
      <c r="D12" s="55">
        <v>0.91747685185189098</v>
      </c>
      <c r="E12" s="56">
        <v>70</v>
      </c>
      <c r="F12" s="57">
        <f>E12*2</f>
        <v>140</v>
      </c>
      <c r="G12" s="58">
        <v>0.418171296294016</v>
      </c>
      <c r="H12" s="59">
        <v>130</v>
      </c>
      <c r="I12" s="60">
        <f t="shared" si="2"/>
        <v>260</v>
      </c>
      <c r="J12" s="55">
        <v>0.41886574074074001</v>
      </c>
      <c r="K12" s="56">
        <v>190</v>
      </c>
      <c r="L12" s="57">
        <f t="shared" si="3"/>
        <v>380</v>
      </c>
      <c r="M12" s="61">
        <v>0.41956018518518501</v>
      </c>
      <c r="N12" s="62">
        <v>250</v>
      </c>
      <c r="O12" s="62">
        <f t="shared" si="4"/>
        <v>500</v>
      </c>
    </row>
    <row r="13" spans="1:15" ht="18.75" x14ac:dyDescent="0.3">
      <c r="A13" s="52">
        <v>0.45846064814814802</v>
      </c>
      <c r="B13" s="53">
        <v>11</v>
      </c>
      <c r="C13" s="54">
        <f t="shared" si="0"/>
        <v>22</v>
      </c>
      <c r="D13" s="55">
        <v>0.45915509259263998</v>
      </c>
      <c r="E13" s="56">
        <v>71</v>
      </c>
      <c r="F13" s="57">
        <f t="shared" si="1"/>
        <v>142</v>
      </c>
      <c r="G13" s="58">
        <v>0.45984953703450299</v>
      </c>
      <c r="H13" s="59">
        <v>131</v>
      </c>
      <c r="I13" s="60">
        <f t="shared" si="2"/>
        <v>262</v>
      </c>
      <c r="J13" s="55">
        <v>0.46054398148148101</v>
      </c>
      <c r="K13" s="56">
        <v>191</v>
      </c>
      <c r="L13" s="57">
        <f t="shared" si="3"/>
        <v>382</v>
      </c>
      <c r="M13" s="61">
        <v>0.46123842592592601</v>
      </c>
      <c r="N13" s="62">
        <v>251</v>
      </c>
      <c r="O13" s="62">
        <f t="shared" si="4"/>
        <v>502</v>
      </c>
    </row>
    <row r="14" spans="1:15" ht="18.75" x14ac:dyDescent="0.3">
      <c r="A14" s="52">
        <v>0.50013888888888902</v>
      </c>
      <c r="B14" s="53">
        <v>12</v>
      </c>
      <c r="C14" s="54">
        <f t="shared" si="0"/>
        <v>24</v>
      </c>
      <c r="D14" s="55">
        <v>8.3333333338009297E-4</v>
      </c>
      <c r="E14" s="56">
        <v>72</v>
      </c>
      <c r="F14" s="57">
        <f t="shared" si="1"/>
        <v>144</v>
      </c>
      <c r="G14" s="58">
        <v>0.50152777777499102</v>
      </c>
      <c r="H14" s="59">
        <v>132</v>
      </c>
      <c r="I14" s="60">
        <f t="shared" si="2"/>
        <v>264</v>
      </c>
      <c r="J14" s="55">
        <v>0.50222222222222201</v>
      </c>
      <c r="K14" s="56">
        <v>192</v>
      </c>
      <c r="L14" s="57">
        <f t="shared" si="3"/>
        <v>384</v>
      </c>
      <c r="M14" s="61">
        <v>0.50291666666666701</v>
      </c>
      <c r="N14" s="62">
        <v>252</v>
      </c>
      <c r="O14" s="62">
        <f t="shared" si="4"/>
        <v>504</v>
      </c>
    </row>
    <row r="15" spans="1:15" ht="18.75" x14ac:dyDescent="0.3">
      <c r="A15" s="52">
        <v>0.54181712962963002</v>
      </c>
      <c r="B15" s="53">
        <v>13</v>
      </c>
      <c r="C15" s="54">
        <f t="shared" si="0"/>
        <v>26</v>
      </c>
      <c r="D15" s="55">
        <v>0.54251157407412998</v>
      </c>
      <c r="E15" s="56">
        <v>73</v>
      </c>
      <c r="F15" s="57">
        <f t="shared" si="1"/>
        <v>146</v>
      </c>
      <c r="G15" s="58">
        <v>0.54320601851547801</v>
      </c>
      <c r="H15" s="59">
        <v>133</v>
      </c>
      <c r="I15" s="60">
        <f t="shared" si="2"/>
        <v>266</v>
      </c>
      <c r="J15" s="55">
        <v>0.54390046296296302</v>
      </c>
      <c r="K15" s="56">
        <v>193</v>
      </c>
      <c r="L15" s="57">
        <f t="shared" si="3"/>
        <v>386</v>
      </c>
      <c r="M15" s="61">
        <v>0.54459490740740801</v>
      </c>
      <c r="N15" s="62">
        <v>253</v>
      </c>
      <c r="O15" s="62">
        <f t="shared" si="4"/>
        <v>506</v>
      </c>
    </row>
    <row r="16" spans="1:15" ht="18.75" x14ac:dyDescent="0.3">
      <c r="A16" s="52">
        <v>0.58349537037037003</v>
      </c>
      <c r="B16" s="53">
        <v>14</v>
      </c>
      <c r="C16" s="54">
        <f t="shared" si="0"/>
        <v>28</v>
      </c>
      <c r="D16" s="55">
        <v>8.4189814814870506E-2</v>
      </c>
      <c r="E16" s="56">
        <v>74</v>
      </c>
      <c r="F16" s="57">
        <f t="shared" si="1"/>
        <v>148</v>
      </c>
      <c r="G16" s="58">
        <v>0.58488425925596599</v>
      </c>
      <c r="H16" s="59">
        <v>134</v>
      </c>
      <c r="I16" s="60">
        <f t="shared" si="2"/>
        <v>268</v>
      </c>
      <c r="J16" s="55">
        <v>0.58557870370370302</v>
      </c>
      <c r="K16" s="56">
        <v>194</v>
      </c>
      <c r="L16" s="57">
        <f t="shared" si="3"/>
        <v>388</v>
      </c>
      <c r="M16" s="61">
        <v>0.58627314814814802</v>
      </c>
      <c r="N16" s="62">
        <v>254</v>
      </c>
      <c r="O16" s="62">
        <f t="shared" si="4"/>
        <v>508</v>
      </c>
    </row>
    <row r="17" spans="1:15" ht="18.75" x14ac:dyDescent="0.3">
      <c r="A17" s="52">
        <v>0.62517361111111103</v>
      </c>
      <c r="B17" s="53">
        <v>15</v>
      </c>
      <c r="C17" s="54">
        <f t="shared" si="0"/>
        <v>30</v>
      </c>
      <c r="D17" s="55">
        <v>0.62586805555561897</v>
      </c>
      <c r="E17" s="56">
        <v>75</v>
      </c>
      <c r="F17" s="57">
        <f t="shared" si="1"/>
        <v>150</v>
      </c>
      <c r="G17" s="58">
        <v>0.62656249999645297</v>
      </c>
      <c r="H17" s="59">
        <v>135</v>
      </c>
      <c r="I17" s="60">
        <f t="shared" si="2"/>
        <v>270</v>
      </c>
      <c r="J17" s="55">
        <v>0.62725694444444402</v>
      </c>
      <c r="K17" s="56">
        <v>195</v>
      </c>
      <c r="L17" s="57">
        <f t="shared" si="3"/>
        <v>390</v>
      </c>
      <c r="M17" s="61">
        <v>0.62795138888888902</v>
      </c>
      <c r="N17" s="62">
        <v>255</v>
      </c>
      <c r="O17" s="62">
        <f t="shared" si="4"/>
        <v>510</v>
      </c>
    </row>
    <row r="18" spans="1:15" ht="18.75" x14ac:dyDescent="0.3">
      <c r="A18" s="52">
        <v>0.66685185185185203</v>
      </c>
      <c r="B18" s="53">
        <v>16</v>
      </c>
      <c r="C18" s="54">
        <f t="shared" si="0"/>
        <v>32</v>
      </c>
      <c r="D18" s="55">
        <v>0.16754629629636</v>
      </c>
      <c r="E18" s="56">
        <v>76</v>
      </c>
      <c r="F18" s="57">
        <f t="shared" si="1"/>
        <v>152</v>
      </c>
      <c r="G18" s="58">
        <v>0.66824074073693995</v>
      </c>
      <c r="H18" s="59">
        <v>136</v>
      </c>
      <c r="I18" s="60">
        <f t="shared" si="2"/>
        <v>272</v>
      </c>
      <c r="J18" s="55">
        <v>0.66893518518518502</v>
      </c>
      <c r="K18" s="56">
        <v>196</v>
      </c>
      <c r="L18" s="57">
        <f t="shared" si="3"/>
        <v>392</v>
      </c>
      <c r="M18" s="61">
        <v>0.66962962962963002</v>
      </c>
      <c r="N18" s="62">
        <v>256</v>
      </c>
      <c r="O18" s="62">
        <f t="shared" si="4"/>
        <v>512</v>
      </c>
    </row>
    <row r="19" spans="1:15" ht="18.75" x14ac:dyDescent="0.3">
      <c r="A19" s="52">
        <v>0.70853009259259303</v>
      </c>
      <c r="B19" s="53">
        <v>17</v>
      </c>
      <c r="C19" s="54">
        <f t="shared" si="0"/>
        <v>34</v>
      </c>
      <c r="D19" s="55">
        <v>0.70922453703711097</v>
      </c>
      <c r="E19" s="56">
        <v>77</v>
      </c>
      <c r="F19" s="57">
        <f t="shared" si="1"/>
        <v>154</v>
      </c>
      <c r="G19" s="58">
        <v>0.70991898147742805</v>
      </c>
      <c r="H19" s="59">
        <v>137</v>
      </c>
      <c r="I19" s="60">
        <f t="shared" si="2"/>
        <v>274</v>
      </c>
      <c r="J19" s="55">
        <v>0.71061342592592602</v>
      </c>
      <c r="K19" s="56">
        <v>197</v>
      </c>
      <c r="L19" s="57">
        <f t="shared" si="3"/>
        <v>394</v>
      </c>
      <c r="M19" s="61">
        <v>0.71130787037037102</v>
      </c>
      <c r="N19" s="62">
        <v>257</v>
      </c>
      <c r="O19" s="62">
        <f t="shared" si="4"/>
        <v>514</v>
      </c>
    </row>
    <row r="20" spans="1:15" ht="18.75" x14ac:dyDescent="0.3">
      <c r="A20" s="52">
        <v>0.75020833333333303</v>
      </c>
      <c r="B20" s="53">
        <v>18</v>
      </c>
      <c r="C20" s="54">
        <f t="shared" si="0"/>
        <v>36</v>
      </c>
      <c r="D20" s="55">
        <v>0.25090277777784897</v>
      </c>
      <c r="E20" s="56">
        <v>78</v>
      </c>
      <c r="F20" s="57">
        <f t="shared" si="1"/>
        <v>156</v>
      </c>
      <c r="G20" s="58">
        <v>0.75159722221791503</v>
      </c>
      <c r="H20" s="59">
        <v>138</v>
      </c>
      <c r="I20" s="60">
        <f t="shared" si="2"/>
        <v>276</v>
      </c>
      <c r="J20" s="55">
        <v>0.75229166666666603</v>
      </c>
      <c r="K20" s="56">
        <v>198</v>
      </c>
      <c r="L20" s="57">
        <f t="shared" si="3"/>
        <v>396</v>
      </c>
      <c r="M20" s="61">
        <v>0.75298611111111102</v>
      </c>
      <c r="N20" s="62">
        <v>258</v>
      </c>
      <c r="O20" s="62">
        <f t="shared" si="4"/>
        <v>516</v>
      </c>
    </row>
    <row r="21" spans="1:15" ht="18.75" x14ac:dyDescent="0.3">
      <c r="A21" s="52">
        <v>0.79188657407407403</v>
      </c>
      <c r="B21" s="53">
        <v>19</v>
      </c>
      <c r="C21" s="54">
        <f t="shared" si="0"/>
        <v>38</v>
      </c>
      <c r="D21" s="55">
        <v>0.79258101851859997</v>
      </c>
      <c r="E21" s="56">
        <v>79</v>
      </c>
      <c r="F21" s="57">
        <f t="shared" si="1"/>
        <v>158</v>
      </c>
      <c r="G21" s="58">
        <v>0.79327546295840201</v>
      </c>
      <c r="H21" s="59">
        <v>139</v>
      </c>
      <c r="I21" s="60">
        <f t="shared" si="2"/>
        <v>278</v>
      </c>
      <c r="J21" s="55">
        <v>0.79396990740740703</v>
      </c>
      <c r="K21" s="56">
        <v>199</v>
      </c>
      <c r="L21" s="57">
        <f t="shared" si="3"/>
        <v>398</v>
      </c>
      <c r="M21" s="61">
        <v>0.79466435185185202</v>
      </c>
      <c r="N21" s="62">
        <v>259</v>
      </c>
      <c r="O21" s="62">
        <f t="shared" si="4"/>
        <v>518</v>
      </c>
    </row>
    <row r="22" spans="1:15" ht="18.75" x14ac:dyDescent="0.3">
      <c r="A22" s="52">
        <v>0.83356481481481504</v>
      </c>
      <c r="B22" s="53">
        <v>20</v>
      </c>
      <c r="C22" s="54">
        <f t="shared" si="0"/>
        <v>40</v>
      </c>
      <c r="D22" s="55">
        <v>0.33425925925934102</v>
      </c>
      <c r="E22" s="56">
        <v>80</v>
      </c>
      <c r="F22" s="57">
        <f t="shared" si="1"/>
        <v>160</v>
      </c>
      <c r="G22" s="58">
        <v>0.83495370369888999</v>
      </c>
      <c r="H22" s="59">
        <v>140</v>
      </c>
      <c r="I22" s="60">
        <f t="shared" si="2"/>
        <v>280</v>
      </c>
      <c r="J22" s="55">
        <v>0.83564814814814803</v>
      </c>
      <c r="K22" s="56">
        <v>200</v>
      </c>
      <c r="L22" s="57">
        <f t="shared" si="3"/>
        <v>400</v>
      </c>
      <c r="M22" s="61">
        <v>0.83634259259259303</v>
      </c>
      <c r="N22" s="62">
        <v>260</v>
      </c>
      <c r="O22" s="62">
        <f t="shared" si="4"/>
        <v>520</v>
      </c>
    </row>
    <row r="23" spans="1:15" ht="18.75" x14ac:dyDescent="0.3">
      <c r="A23" s="52">
        <v>0.87524305555555604</v>
      </c>
      <c r="B23" s="53">
        <v>21</v>
      </c>
      <c r="C23" s="54">
        <f t="shared" si="0"/>
        <v>42</v>
      </c>
      <c r="D23" s="55">
        <v>0.87593750000008996</v>
      </c>
      <c r="E23" s="56">
        <v>81</v>
      </c>
      <c r="F23" s="57">
        <f t="shared" si="1"/>
        <v>162</v>
      </c>
      <c r="G23" s="58">
        <v>0.87663194443937698</v>
      </c>
      <c r="H23" s="59">
        <v>141</v>
      </c>
      <c r="I23" s="60">
        <f t="shared" si="2"/>
        <v>282</v>
      </c>
      <c r="J23" s="55">
        <v>0.87732638888888903</v>
      </c>
      <c r="K23" s="56">
        <v>201</v>
      </c>
      <c r="L23" s="57">
        <f t="shared" si="3"/>
        <v>402</v>
      </c>
      <c r="M23" s="61">
        <v>0.87802083333333403</v>
      </c>
      <c r="N23" s="62">
        <v>261</v>
      </c>
      <c r="O23" s="62">
        <f t="shared" si="4"/>
        <v>522</v>
      </c>
    </row>
    <row r="24" spans="1:15" ht="18.75" x14ac:dyDescent="0.3">
      <c r="A24" s="52">
        <v>0.91692129629629604</v>
      </c>
      <c r="B24" s="53">
        <v>22</v>
      </c>
      <c r="C24" s="54">
        <f t="shared" si="0"/>
        <v>44</v>
      </c>
      <c r="D24" s="55">
        <v>0.41761574074083901</v>
      </c>
      <c r="E24" s="56">
        <v>82</v>
      </c>
      <c r="F24" s="57">
        <f t="shared" si="1"/>
        <v>164</v>
      </c>
      <c r="G24" s="58">
        <v>0.91831018517986496</v>
      </c>
      <c r="H24" s="59">
        <v>142</v>
      </c>
      <c r="I24" s="60">
        <f t="shared" si="2"/>
        <v>284</v>
      </c>
      <c r="J24" s="55">
        <v>0.91900462962962903</v>
      </c>
      <c r="K24" s="56">
        <v>202</v>
      </c>
      <c r="L24" s="57">
        <f t="shared" si="3"/>
        <v>404</v>
      </c>
      <c r="M24" s="61">
        <v>0.91969907407407403</v>
      </c>
      <c r="N24" s="62">
        <v>262</v>
      </c>
      <c r="O24" s="62">
        <f t="shared" si="4"/>
        <v>524</v>
      </c>
    </row>
    <row r="25" spans="1:15" ht="18.75" x14ac:dyDescent="0.3">
      <c r="A25" s="52">
        <v>0.95859953703703704</v>
      </c>
      <c r="B25" s="53">
        <v>23</v>
      </c>
      <c r="C25" s="54">
        <f t="shared" si="0"/>
        <v>46</v>
      </c>
      <c r="D25" s="55">
        <v>0.95929398148153999</v>
      </c>
      <c r="E25" s="56">
        <v>83</v>
      </c>
      <c r="F25" s="57">
        <f t="shared" si="1"/>
        <v>166</v>
      </c>
      <c r="G25" s="58">
        <v>0.95998842592035205</v>
      </c>
      <c r="H25" s="59">
        <v>143</v>
      </c>
      <c r="I25" s="60">
        <f t="shared" si="2"/>
        <v>286</v>
      </c>
      <c r="J25" s="55">
        <v>0.96068287037037003</v>
      </c>
      <c r="K25" s="56">
        <v>203</v>
      </c>
      <c r="L25" s="57">
        <f t="shared" si="3"/>
        <v>406</v>
      </c>
      <c r="M25" s="61">
        <v>0.96137731481481503</v>
      </c>
      <c r="N25" s="62">
        <v>263</v>
      </c>
      <c r="O25" s="62">
        <f t="shared" si="4"/>
        <v>526</v>
      </c>
    </row>
    <row r="26" spans="1:15" ht="18.75" x14ac:dyDescent="0.3">
      <c r="A26" s="52">
        <v>1.00027777777778</v>
      </c>
      <c r="B26" s="53">
        <v>24</v>
      </c>
      <c r="C26" s="54">
        <f t="shared" si="0"/>
        <v>48</v>
      </c>
      <c r="D26" s="55">
        <v>0.50097222222233895</v>
      </c>
      <c r="E26" s="56">
        <v>84</v>
      </c>
      <c r="F26" s="57">
        <f t="shared" si="1"/>
        <v>168</v>
      </c>
      <c r="G26" s="58">
        <v>1.00166666666084</v>
      </c>
      <c r="H26" s="59">
        <v>144</v>
      </c>
      <c r="I26" s="60">
        <f t="shared" si="2"/>
        <v>288</v>
      </c>
      <c r="J26" s="55">
        <v>1.0023611111111099</v>
      </c>
      <c r="K26" s="56">
        <v>204</v>
      </c>
      <c r="L26" s="57">
        <f t="shared" si="3"/>
        <v>408</v>
      </c>
      <c r="M26" s="61">
        <v>1.00305555555556</v>
      </c>
      <c r="N26" s="62">
        <v>264</v>
      </c>
      <c r="O26" s="62">
        <f t="shared" si="4"/>
        <v>528</v>
      </c>
    </row>
    <row r="27" spans="1:15" ht="18.75" x14ac:dyDescent="0.3">
      <c r="A27" s="52">
        <v>1.0419560185185199</v>
      </c>
      <c r="B27" s="53">
        <v>25</v>
      </c>
      <c r="C27" s="54">
        <f t="shared" si="0"/>
        <v>50</v>
      </c>
      <c r="D27" s="55">
        <v>4.2650462963040398E-2</v>
      </c>
      <c r="E27" s="56">
        <v>85</v>
      </c>
      <c r="F27" s="57">
        <f t="shared" si="1"/>
        <v>170</v>
      </c>
      <c r="G27" s="58">
        <v>1.0433449074013199</v>
      </c>
      <c r="H27" s="59">
        <v>145</v>
      </c>
      <c r="I27" s="60">
        <f t="shared" si="2"/>
        <v>290</v>
      </c>
      <c r="J27" s="55">
        <v>1.04403935185185</v>
      </c>
      <c r="K27" s="56">
        <v>205</v>
      </c>
      <c r="L27" s="57">
        <f t="shared" si="3"/>
        <v>410</v>
      </c>
      <c r="M27" s="61">
        <v>1.0447337962962999</v>
      </c>
      <c r="N27" s="62">
        <v>265</v>
      </c>
      <c r="O27" s="62">
        <f t="shared" si="4"/>
        <v>530</v>
      </c>
    </row>
    <row r="28" spans="1:15" ht="18.75" x14ac:dyDescent="0.3">
      <c r="A28" s="52">
        <v>1.08363425925926</v>
      </c>
      <c r="B28" s="53">
        <v>26</v>
      </c>
      <c r="C28" s="54">
        <f t="shared" si="0"/>
        <v>52</v>
      </c>
      <c r="D28" s="55">
        <v>0.58432870370383905</v>
      </c>
      <c r="E28" s="56">
        <v>86</v>
      </c>
      <c r="F28" s="57">
        <f t="shared" si="1"/>
        <v>172</v>
      </c>
      <c r="G28" s="58">
        <v>1.08502314814181</v>
      </c>
      <c r="H28" s="59">
        <v>146</v>
      </c>
      <c r="I28" s="60">
        <f t="shared" si="2"/>
        <v>292</v>
      </c>
      <c r="J28" s="55">
        <v>1.0857175925925899</v>
      </c>
      <c r="K28" s="56">
        <v>206</v>
      </c>
      <c r="L28" s="57">
        <f t="shared" si="3"/>
        <v>412</v>
      </c>
      <c r="M28" s="61">
        <v>1.08641203703704</v>
      </c>
      <c r="N28" s="62">
        <v>266</v>
      </c>
      <c r="O28" s="62">
        <f t="shared" si="4"/>
        <v>532</v>
      </c>
    </row>
    <row r="29" spans="1:15" ht="18.75" x14ac:dyDescent="0.3">
      <c r="A29" s="52">
        <v>1.1253124999999999</v>
      </c>
      <c r="B29" s="53">
        <v>27</v>
      </c>
      <c r="C29" s="54">
        <f t="shared" si="0"/>
        <v>54</v>
      </c>
      <c r="D29" s="55">
        <v>0.126006944444539</v>
      </c>
      <c r="E29" s="56">
        <v>87</v>
      </c>
      <c r="F29" s="57">
        <f t="shared" si="1"/>
        <v>174</v>
      </c>
      <c r="G29" s="58">
        <v>1.1267013888823001</v>
      </c>
      <c r="H29" s="59">
        <v>147</v>
      </c>
      <c r="I29" s="60">
        <f t="shared" si="2"/>
        <v>294</v>
      </c>
      <c r="J29" s="55">
        <v>1.12739583333333</v>
      </c>
      <c r="K29" s="56">
        <v>207</v>
      </c>
      <c r="L29" s="57">
        <f t="shared" si="3"/>
        <v>414</v>
      </c>
      <c r="M29" s="61">
        <v>1.1280902777777799</v>
      </c>
      <c r="N29" s="62">
        <v>267</v>
      </c>
      <c r="O29" s="62">
        <f t="shared" si="4"/>
        <v>534</v>
      </c>
    </row>
    <row r="30" spans="1:15" ht="18.75" x14ac:dyDescent="0.3">
      <c r="A30" s="52">
        <v>1.1669907407407401</v>
      </c>
      <c r="B30" s="53">
        <v>28</v>
      </c>
      <c r="C30" s="54">
        <f t="shared" si="0"/>
        <v>56</v>
      </c>
      <c r="D30" s="55">
        <v>0.66768518518534004</v>
      </c>
      <c r="E30" s="56">
        <v>88</v>
      </c>
      <c r="F30" s="57">
        <f t="shared" si="1"/>
        <v>176</v>
      </c>
      <c r="G30" s="58">
        <v>1.16837962962279</v>
      </c>
      <c r="H30" s="59">
        <v>148</v>
      </c>
      <c r="I30" s="60">
        <f t="shared" si="2"/>
        <v>296</v>
      </c>
      <c r="J30" s="55">
        <v>1.1690740740740699</v>
      </c>
      <c r="K30" s="56">
        <v>208</v>
      </c>
      <c r="L30" s="57">
        <f t="shared" si="3"/>
        <v>416</v>
      </c>
      <c r="M30" s="61">
        <v>1.16976851851852</v>
      </c>
      <c r="N30" s="62">
        <v>268</v>
      </c>
      <c r="O30" s="62">
        <f t="shared" si="4"/>
        <v>536</v>
      </c>
    </row>
    <row r="31" spans="1:15" ht="18.75" x14ac:dyDescent="0.3">
      <c r="A31" s="52">
        <v>1.2086689814814799</v>
      </c>
      <c r="B31" s="53">
        <v>29</v>
      </c>
      <c r="C31" s="54">
        <f t="shared" si="0"/>
        <v>58</v>
      </c>
      <c r="D31" s="55">
        <v>0.20936342592603899</v>
      </c>
      <c r="E31" s="56">
        <v>89</v>
      </c>
      <c r="F31" s="57">
        <f t="shared" si="1"/>
        <v>178</v>
      </c>
      <c r="G31" s="58">
        <v>1.2100578703632701</v>
      </c>
      <c r="H31" s="59">
        <v>149</v>
      </c>
      <c r="I31" s="60">
        <f t="shared" si="2"/>
        <v>298</v>
      </c>
      <c r="J31" s="55">
        <v>1.21075231481481</v>
      </c>
      <c r="K31" s="56">
        <v>209</v>
      </c>
      <c r="L31" s="57">
        <f t="shared" si="3"/>
        <v>418</v>
      </c>
      <c r="M31" s="61">
        <v>1.2114467592592599</v>
      </c>
      <c r="N31" s="62">
        <v>269</v>
      </c>
      <c r="O31" s="62">
        <f t="shared" si="4"/>
        <v>538</v>
      </c>
    </row>
    <row r="32" spans="1:15" ht="18.75" x14ac:dyDescent="0.3">
      <c r="A32" s="52">
        <v>1.2503472222222201</v>
      </c>
      <c r="B32" s="53">
        <v>30</v>
      </c>
      <c r="C32" s="54">
        <f t="shared" si="0"/>
        <v>60</v>
      </c>
      <c r="D32" s="55">
        <v>0.75104166666684002</v>
      </c>
      <c r="E32" s="56">
        <v>90</v>
      </c>
      <c r="F32" s="57">
        <f t="shared" si="1"/>
        <v>180</v>
      </c>
      <c r="G32" s="58">
        <v>1.2517361111037599</v>
      </c>
      <c r="H32" s="59">
        <v>150</v>
      </c>
      <c r="I32" s="60">
        <f t="shared" si="2"/>
        <v>300</v>
      </c>
      <c r="J32" s="55">
        <v>1.2524305555555499</v>
      </c>
      <c r="K32" s="56">
        <v>210</v>
      </c>
      <c r="L32" s="57">
        <f t="shared" si="3"/>
        <v>420</v>
      </c>
      <c r="M32" s="61">
        <v>1.253125</v>
      </c>
      <c r="N32" s="62">
        <v>270</v>
      </c>
      <c r="O32" s="62">
        <f t="shared" si="4"/>
        <v>540</v>
      </c>
    </row>
    <row r="33" spans="1:15" ht="18.75" x14ac:dyDescent="0.3">
      <c r="A33" s="52">
        <v>1.2920254629629599</v>
      </c>
      <c r="B33" s="53">
        <v>31</v>
      </c>
      <c r="C33" s="54">
        <f t="shared" si="0"/>
        <v>62</v>
      </c>
      <c r="D33" s="55">
        <v>0.292719907407539</v>
      </c>
      <c r="E33" s="56">
        <v>91</v>
      </c>
      <c r="F33" s="57">
        <f t="shared" si="1"/>
        <v>182</v>
      </c>
      <c r="G33" s="58">
        <v>1.29341435184425</v>
      </c>
      <c r="H33" s="59">
        <v>151</v>
      </c>
      <c r="I33" s="60">
        <f t="shared" si="2"/>
        <v>302</v>
      </c>
      <c r="J33" s="55">
        <v>1.2941087962962901</v>
      </c>
      <c r="K33" s="56">
        <v>211</v>
      </c>
      <c r="L33" s="57">
        <f t="shared" si="3"/>
        <v>422</v>
      </c>
      <c r="M33" s="61">
        <v>1.2948032407407399</v>
      </c>
      <c r="N33" s="62">
        <v>271</v>
      </c>
      <c r="O33" s="62">
        <f t="shared" si="4"/>
        <v>542</v>
      </c>
    </row>
    <row r="34" spans="1:15" ht="18.75" x14ac:dyDescent="0.3">
      <c r="A34" s="52">
        <v>1.3337037037037001</v>
      </c>
      <c r="B34" s="53">
        <v>32</v>
      </c>
      <c r="C34" s="54">
        <f t="shared" si="0"/>
        <v>64</v>
      </c>
      <c r="D34" s="55">
        <v>0.83439814814824098</v>
      </c>
      <c r="E34" s="56">
        <v>92</v>
      </c>
      <c r="F34" s="57">
        <f t="shared" si="1"/>
        <v>184</v>
      </c>
      <c r="G34" s="58">
        <v>1.3350925925847399</v>
      </c>
      <c r="H34" s="59">
        <v>152</v>
      </c>
      <c r="I34" s="60">
        <f t="shared" si="2"/>
        <v>304</v>
      </c>
      <c r="J34" s="55">
        <v>1.3357870370370299</v>
      </c>
      <c r="K34" s="56">
        <v>212</v>
      </c>
      <c r="L34" s="57">
        <f t="shared" si="3"/>
        <v>424</v>
      </c>
      <c r="M34" s="61">
        <v>1.33648148148148</v>
      </c>
      <c r="N34" s="62">
        <v>272</v>
      </c>
      <c r="O34" s="62">
        <f t="shared" si="4"/>
        <v>544</v>
      </c>
    </row>
    <row r="35" spans="1:15" ht="18.75" x14ac:dyDescent="0.3">
      <c r="A35" s="52">
        <v>1.37538194444444</v>
      </c>
      <c r="B35" s="53">
        <v>33</v>
      </c>
      <c r="C35" s="54">
        <f t="shared" si="0"/>
        <v>66</v>
      </c>
      <c r="D35" s="55">
        <v>0.37607638888903899</v>
      </c>
      <c r="E35" s="56">
        <v>93</v>
      </c>
      <c r="F35" s="57">
        <f t="shared" si="1"/>
        <v>186</v>
      </c>
      <c r="G35" s="58">
        <v>1.37677083332522</v>
      </c>
      <c r="H35" s="59">
        <v>153</v>
      </c>
      <c r="I35" s="60">
        <f t="shared" si="2"/>
        <v>306</v>
      </c>
      <c r="J35" s="55">
        <v>1.3774652777777701</v>
      </c>
      <c r="K35" s="56">
        <v>213</v>
      </c>
      <c r="L35" s="57">
        <f t="shared" si="3"/>
        <v>426</v>
      </c>
      <c r="M35" s="61">
        <v>1.3781597222222199</v>
      </c>
      <c r="N35" s="62">
        <v>273</v>
      </c>
      <c r="O35" s="62">
        <f t="shared" si="4"/>
        <v>546</v>
      </c>
    </row>
    <row r="36" spans="1:15" ht="18.75" x14ac:dyDescent="0.3">
      <c r="A36" s="52">
        <v>1.4170601851851901</v>
      </c>
      <c r="B36" s="53">
        <v>34</v>
      </c>
      <c r="C36" s="54">
        <f t="shared" si="0"/>
        <v>68</v>
      </c>
      <c r="D36" s="55">
        <v>0.91775462962973897</v>
      </c>
      <c r="E36" s="56">
        <v>94</v>
      </c>
      <c r="F36" s="57">
        <f t="shared" si="1"/>
        <v>188</v>
      </c>
      <c r="G36" s="58">
        <v>1.4184490740657101</v>
      </c>
      <c r="H36" s="59">
        <v>154</v>
      </c>
      <c r="I36" s="60">
        <f t="shared" si="2"/>
        <v>308</v>
      </c>
      <c r="J36" s="55">
        <v>1.4191435185185199</v>
      </c>
      <c r="K36" s="56">
        <v>214</v>
      </c>
      <c r="L36" s="57">
        <f t="shared" si="3"/>
        <v>428</v>
      </c>
      <c r="M36" s="61">
        <v>1.41983796296297</v>
      </c>
      <c r="N36" s="62">
        <v>274</v>
      </c>
      <c r="O36" s="62">
        <f t="shared" si="4"/>
        <v>548</v>
      </c>
    </row>
    <row r="37" spans="1:15" ht="18.75" x14ac:dyDescent="0.3">
      <c r="A37" s="52">
        <v>1.4587384259259299</v>
      </c>
      <c r="B37" s="53">
        <v>35</v>
      </c>
      <c r="C37" s="54">
        <f t="shared" si="0"/>
        <v>70</v>
      </c>
      <c r="D37" s="55">
        <v>0.45943287037053998</v>
      </c>
      <c r="E37" s="56">
        <v>95</v>
      </c>
      <c r="F37" s="57">
        <f t="shared" si="1"/>
        <v>190</v>
      </c>
      <c r="G37" s="58">
        <v>1.4601273148061999</v>
      </c>
      <c r="H37" s="59">
        <v>155</v>
      </c>
      <c r="I37" s="60">
        <f t="shared" si="2"/>
        <v>310</v>
      </c>
      <c r="J37" s="55">
        <v>1.4608217592592601</v>
      </c>
      <c r="K37" s="56">
        <v>215</v>
      </c>
      <c r="L37" s="57">
        <f t="shared" si="3"/>
        <v>430</v>
      </c>
      <c r="M37" s="61">
        <v>1.4615162037037099</v>
      </c>
      <c r="N37" s="62">
        <v>275</v>
      </c>
      <c r="O37" s="62">
        <f t="shared" si="4"/>
        <v>550</v>
      </c>
    </row>
    <row r="38" spans="1:15" ht="18.75" x14ac:dyDescent="0.3">
      <c r="A38" s="52">
        <v>1.5004166666666701</v>
      </c>
      <c r="B38" s="53">
        <v>36</v>
      </c>
      <c r="C38" s="54">
        <f t="shared" si="0"/>
        <v>72</v>
      </c>
      <c r="D38" s="55">
        <v>1.1111111112409599E-3</v>
      </c>
      <c r="E38" s="56">
        <v>96</v>
      </c>
      <c r="F38" s="57">
        <f t="shared" si="1"/>
        <v>192</v>
      </c>
      <c r="G38" s="58">
        <v>1.50180555554669</v>
      </c>
      <c r="H38" s="59">
        <v>156</v>
      </c>
      <c r="I38" s="60">
        <f t="shared" si="2"/>
        <v>312</v>
      </c>
      <c r="J38" s="55">
        <v>1.5024999999999999</v>
      </c>
      <c r="K38" s="56">
        <v>216</v>
      </c>
      <c r="L38" s="57">
        <f t="shared" si="3"/>
        <v>432</v>
      </c>
      <c r="M38" s="61">
        <v>1.5031944444444501</v>
      </c>
      <c r="N38" s="62">
        <v>276</v>
      </c>
      <c r="O38" s="62">
        <f t="shared" si="4"/>
        <v>552</v>
      </c>
    </row>
    <row r="39" spans="1:15" ht="18.75" x14ac:dyDescent="0.3">
      <c r="A39" s="52">
        <v>1.54209490740741</v>
      </c>
      <c r="B39" s="53">
        <v>37</v>
      </c>
      <c r="C39" s="54">
        <f t="shared" si="0"/>
        <v>74</v>
      </c>
      <c r="D39" s="55">
        <v>0.54278935185203803</v>
      </c>
      <c r="E39" s="56">
        <v>97</v>
      </c>
      <c r="F39" s="57">
        <f t="shared" si="1"/>
        <v>194</v>
      </c>
      <c r="G39" s="58">
        <v>1.5434837962871699</v>
      </c>
      <c r="H39" s="59">
        <v>157</v>
      </c>
      <c r="I39" s="60">
        <f t="shared" si="2"/>
        <v>314</v>
      </c>
      <c r="J39" s="55">
        <v>1.5441782407407401</v>
      </c>
      <c r="K39" s="56">
        <v>217</v>
      </c>
      <c r="L39" s="57">
        <f t="shared" si="3"/>
        <v>434</v>
      </c>
      <c r="M39" s="61">
        <v>1.5448726851851899</v>
      </c>
      <c r="N39" s="62">
        <v>277</v>
      </c>
      <c r="O39" s="62">
        <f t="shared" si="4"/>
        <v>554</v>
      </c>
    </row>
    <row r="40" spans="1:15" ht="18.75" x14ac:dyDescent="0.3">
      <c r="A40" s="52">
        <v>1.5837731481481501</v>
      </c>
      <c r="B40" s="53">
        <v>38</v>
      </c>
      <c r="C40" s="54">
        <f t="shared" si="0"/>
        <v>76</v>
      </c>
      <c r="D40" s="55">
        <v>8.4467592592739393E-2</v>
      </c>
      <c r="E40" s="56">
        <v>98</v>
      </c>
      <c r="F40" s="57">
        <f t="shared" si="1"/>
        <v>196</v>
      </c>
      <c r="G40" s="58">
        <v>1.58516203702766</v>
      </c>
      <c r="H40" s="59">
        <v>158</v>
      </c>
      <c r="I40" s="60">
        <f t="shared" si="2"/>
        <v>316</v>
      </c>
      <c r="J40" s="55">
        <v>1.58585648148148</v>
      </c>
      <c r="K40" s="56">
        <v>218</v>
      </c>
      <c r="L40" s="57">
        <f t="shared" si="3"/>
        <v>436</v>
      </c>
      <c r="M40" s="61">
        <v>1.5865509259259301</v>
      </c>
      <c r="N40" s="62">
        <v>278</v>
      </c>
      <c r="O40" s="62">
        <f t="shared" si="4"/>
        <v>556</v>
      </c>
    </row>
    <row r="41" spans="1:15" ht="18.75" x14ac:dyDescent="0.3">
      <c r="A41" s="52">
        <v>1.62545138888889</v>
      </c>
      <c r="B41" s="53">
        <v>39</v>
      </c>
      <c r="C41" s="54">
        <f t="shared" si="0"/>
        <v>78</v>
      </c>
      <c r="D41" s="55">
        <v>0.62614583333354001</v>
      </c>
      <c r="E41" s="56">
        <v>99</v>
      </c>
      <c r="F41" s="57">
        <f t="shared" si="1"/>
        <v>198</v>
      </c>
      <c r="G41" s="58">
        <v>1.6268402777681501</v>
      </c>
      <c r="H41" s="59">
        <v>159</v>
      </c>
      <c r="I41" s="60">
        <f t="shared" si="2"/>
        <v>318</v>
      </c>
      <c r="J41" s="55">
        <v>1.6275347222222201</v>
      </c>
      <c r="K41" s="56">
        <v>219</v>
      </c>
      <c r="L41" s="57">
        <f t="shared" si="3"/>
        <v>438</v>
      </c>
      <c r="M41" s="61">
        <v>1.6282291666666699</v>
      </c>
      <c r="N41" s="62">
        <v>279</v>
      </c>
      <c r="O41" s="62">
        <f t="shared" si="4"/>
        <v>558</v>
      </c>
    </row>
    <row r="42" spans="1:15" ht="18.75" x14ac:dyDescent="0.3">
      <c r="A42" s="52">
        <v>1.6671296296296301</v>
      </c>
      <c r="B42" s="53">
        <v>40</v>
      </c>
      <c r="C42" s="54">
        <f t="shared" si="0"/>
        <v>80</v>
      </c>
      <c r="D42" s="55">
        <v>0.16782407407424099</v>
      </c>
      <c r="E42" s="56">
        <v>100</v>
      </c>
      <c r="F42" s="57">
        <f t="shared" si="1"/>
        <v>200</v>
      </c>
      <c r="G42" s="58">
        <v>1.66851851850864</v>
      </c>
      <c r="H42" s="59">
        <v>160</v>
      </c>
      <c r="I42" s="60">
        <f t="shared" si="2"/>
        <v>320</v>
      </c>
      <c r="J42" s="55">
        <v>1.66921296296296</v>
      </c>
      <c r="K42" s="56">
        <v>220</v>
      </c>
      <c r="L42" s="57">
        <f t="shared" si="3"/>
        <v>440</v>
      </c>
      <c r="M42" s="61">
        <v>1.6699074074074101</v>
      </c>
      <c r="N42" s="62">
        <v>280</v>
      </c>
      <c r="O42" s="62">
        <f t="shared" si="4"/>
        <v>560</v>
      </c>
    </row>
    <row r="43" spans="1:15" ht="18.75" x14ac:dyDescent="0.3">
      <c r="A43" s="52">
        <v>1.70880787037037</v>
      </c>
      <c r="B43" s="53">
        <v>41</v>
      </c>
      <c r="C43" s="54">
        <f t="shared" si="0"/>
        <v>82</v>
      </c>
      <c r="D43" s="55">
        <v>0.70950231481504</v>
      </c>
      <c r="E43" s="56">
        <v>101</v>
      </c>
      <c r="F43" s="57">
        <f t="shared" si="1"/>
        <v>202</v>
      </c>
      <c r="G43" s="58">
        <v>1.7101967592491201</v>
      </c>
      <c r="H43" s="59">
        <v>161</v>
      </c>
      <c r="I43" s="60">
        <f t="shared" si="2"/>
        <v>322</v>
      </c>
      <c r="J43" s="55">
        <v>1.7108912037037001</v>
      </c>
      <c r="K43" s="56">
        <v>221</v>
      </c>
      <c r="L43" s="57">
        <f t="shared" si="3"/>
        <v>442</v>
      </c>
      <c r="M43" s="61">
        <v>1.71158564814815</v>
      </c>
      <c r="N43" s="62">
        <v>281</v>
      </c>
      <c r="O43" s="62">
        <f t="shared" si="4"/>
        <v>562</v>
      </c>
    </row>
    <row r="44" spans="1:15" ht="18.75" x14ac:dyDescent="0.3">
      <c r="A44" s="52">
        <v>1.7504861111111101</v>
      </c>
      <c r="B44" s="53">
        <v>42</v>
      </c>
      <c r="C44" s="54">
        <f t="shared" si="0"/>
        <v>84</v>
      </c>
      <c r="D44" s="55">
        <v>0.25118055555574198</v>
      </c>
      <c r="E44" s="56">
        <v>102</v>
      </c>
      <c r="F44" s="57">
        <f t="shared" si="1"/>
        <v>204</v>
      </c>
      <c r="G44" s="58">
        <v>1.7518749999896099</v>
      </c>
      <c r="H44" s="59">
        <v>162</v>
      </c>
      <c r="I44" s="60">
        <f t="shared" si="2"/>
        <v>324</v>
      </c>
      <c r="J44" s="55">
        <v>1.75256944444444</v>
      </c>
      <c r="K44" s="56">
        <v>222</v>
      </c>
      <c r="L44" s="57">
        <f t="shared" si="3"/>
        <v>444</v>
      </c>
      <c r="M44" s="61">
        <v>1.7532638888888901</v>
      </c>
      <c r="N44" s="62">
        <v>282</v>
      </c>
      <c r="O44" s="62">
        <f t="shared" si="4"/>
        <v>564</v>
      </c>
    </row>
    <row r="45" spans="1:15" ht="18.75" x14ac:dyDescent="0.3">
      <c r="A45" s="52">
        <v>1.79216435185185</v>
      </c>
      <c r="B45" s="53">
        <v>43</v>
      </c>
      <c r="C45" s="54">
        <f t="shared" si="0"/>
        <v>86</v>
      </c>
      <c r="D45" s="55">
        <v>0.79285879629644296</v>
      </c>
      <c r="E45" s="56">
        <v>103</v>
      </c>
      <c r="F45" s="57">
        <f t="shared" si="1"/>
        <v>206</v>
      </c>
      <c r="G45" s="58">
        <v>1.7935532407301</v>
      </c>
      <c r="H45" s="59">
        <v>163</v>
      </c>
      <c r="I45" s="60">
        <f t="shared" si="2"/>
        <v>326</v>
      </c>
      <c r="J45" s="55">
        <v>1.7942476851851801</v>
      </c>
      <c r="K45" s="56">
        <v>223</v>
      </c>
      <c r="L45" s="57">
        <f t="shared" si="3"/>
        <v>446</v>
      </c>
      <c r="M45" s="61">
        <v>1.79494212962963</v>
      </c>
      <c r="N45" s="62">
        <v>283</v>
      </c>
      <c r="O45" s="62">
        <f t="shared" si="4"/>
        <v>566</v>
      </c>
    </row>
    <row r="46" spans="1:15" ht="18.75" x14ac:dyDescent="0.3">
      <c r="A46" s="52">
        <v>1.8338425925925901</v>
      </c>
      <c r="B46" s="53">
        <v>44</v>
      </c>
      <c r="C46" s="54">
        <f t="shared" si="0"/>
        <v>88</v>
      </c>
      <c r="D46" s="55">
        <v>0.33453703703724003</v>
      </c>
      <c r="E46" s="56">
        <v>104</v>
      </c>
      <c r="F46" s="57">
        <f t="shared" si="1"/>
        <v>208</v>
      </c>
      <c r="G46" s="58">
        <v>1.8352314814705899</v>
      </c>
      <c r="H46" s="59">
        <v>164</v>
      </c>
      <c r="I46" s="60">
        <f t="shared" si="2"/>
        <v>328</v>
      </c>
      <c r="J46" s="55">
        <v>1.83592592592592</v>
      </c>
      <c r="K46" s="56">
        <v>224</v>
      </c>
      <c r="L46" s="57">
        <f t="shared" si="3"/>
        <v>448</v>
      </c>
      <c r="M46" s="61">
        <v>1.8366203703703701</v>
      </c>
      <c r="N46" s="62">
        <v>284</v>
      </c>
      <c r="O46" s="62">
        <f t="shared" si="4"/>
        <v>568</v>
      </c>
    </row>
    <row r="47" spans="1:15" ht="18.75" x14ac:dyDescent="0.3">
      <c r="A47" s="52">
        <v>1.87552083333333</v>
      </c>
      <c r="B47" s="53">
        <v>45</v>
      </c>
      <c r="C47" s="54">
        <f t="shared" si="0"/>
        <v>90</v>
      </c>
      <c r="D47" s="55">
        <v>0.87621527777794095</v>
      </c>
      <c r="E47" s="56">
        <v>105</v>
      </c>
      <c r="F47" s="57">
        <f t="shared" si="1"/>
        <v>210</v>
      </c>
      <c r="G47" s="58">
        <v>1.87690972221107</v>
      </c>
      <c r="H47" s="59">
        <v>165</v>
      </c>
      <c r="I47" s="60">
        <f t="shared" si="2"/>
        <v>330</v>
      </c>
      <c r="J47" s="55">
        <v>1.8776041666666601</v>
      </c>
      <c r="K47" s="56">
        <v>225</v>
      </c>
      <c r="L47" s="57">
        <f t="shared" si="3"/>
        <v>450</v>
      </c>
      <c r="M47" s="61">
        <v>1.87829861111111</v>
      </c>
      <c r="N47" s="62">
        <v>285</v>
      </c>
      <c r="O47" s="62">
        <f t="shared" si="4"/>
        <v>570</v>
      </c>
    </row>
    <row r="48" spans="1:15" ht="18.75" x14ac:dyDescent="0.3">
      <c r="A48" s="52">
        <v>1.9171990740740701</v>
      </c>
      <c r="B48" s="53">
        <v>46</v>
      </c>
      <c r="C48" s="54">
        <f t="shared" si="0"/>
        <v>92</v>
      </c>
      <c r="D48" s="55">
        <v>0.41789351851874201</v>
      </c>
      <c r="E48" s="56">
        <v>106</v>
      </c>
      <c r="F48" s="57">
        <f t="shared" si="1"/>
        <v>212</v>
      </c>
      <c r="G48" s="58">
        <v>1.9185879629515601</v>
      </c>
      <c r="H48" s="59">
        <v>166</v>
      </c>
      <c r="I48" s="60">
        <f t="shared" si="2"/>
        <v>332</v>
      </c>
      <c r="J48" s="55">
        <v>1.9192824074074</v>
      </c>
      <c r="K48" s="56">
        <v>226</v>
      </c>
      <c r="L48" s="57">
        <f t="shared" si="3"/>
        <v>452</v>
      </c>
      <c r="M48" s="61">
        <v>1.9199768518518501</v>
      </c>
      <c r="N48" s="62">
        <v>286</v>
      </c>
      <c r="O48" s="62">
        <f t="shared" si="4"/>
        <v>572</v>
      </c>
    </row>
    <row r="49" spans="1:15" ht="18.75" x14ac:dyDescent="0.3">
      <c r="A49" s="52">
        <v>1.95887731481482</v>
      </c>
      <c r="B49" s="53">
        <v>47</v>
      </c>
      <c r="C49" s="54">
        <f t="shared" si="0"/>
        <v>94</v>
      </c>
      <c r="D49" s="55">
        <v>0.95957175925944005</v>
      </c>
      <c r="E49" s="56">
        <v>107</v>
      </c>
      <c r="F49" s="57">
        <f t="shared" si="1"/>
        <v>214</v>
      </c>
      <c r="G49" s="58">
        <v>1.96026620369205</v>
      </c>
      <c r="H49" s="59">
        <v>167</v>
      </c>
      <c r="I49" s="60">
        <f t="shared" si="2"/>
        <v>334</v>
      </c>
      <c r="J49" s="55">
        <v>1.9609606481481501</v>
      </c>
      <c r="K49" s="56">
        <v>227</v>
      </c>
      <c r="L49" s="57">
        <f t="shared" si="3"/>
        <v>454</v>
      </c>
      <c r="M49" s="61">
        <v>1.9616550925926</v>
      </c>
      <c r="N49" s="62">
        <v>287</v>
      </c>
      <c r="O49" s="62">
        <f t="shared" si="4"/>
        <v>574</v>
      </c>
    </row>
    <row r="50" spans="1:15" ht="18.75" x14ac:dyDescent="0.3">
      <c r="A50" s="52">
        <v>2.0005555555555601</v>
      </c>
      <c r="B50" s="53">
        <v>48</v>
      </c>
      <c r="C50" s="54">
        <f t="shared" si="0"/>
        <v>96</v>
      </c>
      <c r="D50" s="55">
        <v>0.50125000000024</v>
      </c>
      <c r="E50" s="56">
        <v>108</v>
      </c>
      <c r="F50" s="57">
        <f t="shared" si="1"/>
        <v>216</v>
      </c>
      <c r="G50" s="58">
        <v>2.0019444444325298</v>
      </c>
      <c r="H50" s="59">
        <v>168</v>
      </c>
      <c r="I50" s="60">
        <f t="shared" si="2"/>
        <v>336</v>
      </c>
      <c r="J50" s="55">
        <v>2.0026388888888902</v>
      </c>
      <c r="K50" s="56">
        <v>228</v>
      </c>
      <c r="L50" s="57">
        <f t="shared" si="3"/>
        <v>456</v>
      </c>
      <c r="M50" s="61">
        <v>2.0033333333333401</v>
      </c>
      <c r="N50" s="62">
        <v>288</v>
      </c>
      <c r="O50" s="62">
        <f t="shared" si="4"/>
        <v>576</v>
      </c>
    </row>
    <row r="51" spans="1:15" ht="18.75" x14ac:dyDescent="0.3">
      <c r="A51" s="52">
        <v>2.0422337962963</v>
      </c>
      <c r="B51" s="53">
        <v>49</v>
      </c>
      <c r="C51" s="54">
        <f t="shared" si="0"/>
        <v>98</v>
      </c>
      <c r="D51" s="55">
        <v>4.2928240740941703E-2</v>
      </c>
      <c r="E51" s="56">
        <v>109</v>
      </c>
      <c r="F51" s="57">
        <f t="shared" si="1"/>
        <v>218</v>
      </c>
      <c r="G51" s="58">
        <v>2.0436226851730201</v>
      </c>
      <c r="H51" s="59">
        <v>169</v>
      </c>
      <c r="I51" s="60">
        <f t="shared" si="2"/>
        <v>338</v>
      </c>
      <c r="J51" s="55">
        <v>2.0443171296296301</v>
      </c>
      <c r="K51" s="56">
        <v>229</v>
      </c>
      <c r="L51" s="57">
        <f t="shared" si="3"/>
        <v>458</v>
      </c>
      <c r="M51" s="61">
        <v>2.04501157407408</v>
      </c>
      <c r="N51" s="62">
        <v>289</v>
      </c>
      <c r="O51" s="62">
        <f t="shared" si="4"/>
        <v>578</v>
      </c>
    </row>
    <row r="52" spans="1:15" ht="18.75" x14ac:dyDescent="0.3">
      <c r="A52" s="52">
        <v>2.0839120370370399</v>
      </c>
      <c r="B52" s="53">
        <v>50</v>
      </c>
      <c r="C52" s="54">
        <f t="shared" si="0"/>
        <v>100</v>
      </c>
      <c r="D52" s="55">
        <v>0.58460648148174199</v>
      </c>
      <c r="E52" s="56">
        <v>110</v>
      </c>
      <c r="F52" s="57">
        <f t="shared" si="1"/>
        <v>220</v>
      </c>
      <c r="G52" s="58">
        <v>2.08530092591351</v>
      </c>
      <c r="H52" s="59">
        <v>170</v>
      </c>
      <c r="I52" s="60">
        <f t="shared" si="2"/>
        <v>340</v>
      </c>
      <c r="J52" s="55">
        <v>2.08599537037037</v>
      </c>
      <c r="K52" s="56">
        <v>230</v>
      </c>
      <c r="L52" s="57">
        <f t="shared" si="3"/>
        <v>460</v>
      </c>
      <c r="M52" s="61">
        <v>2.0866898148148199</v>
      </c>
      <c r="N52" s="62">
        <v>290</v>
      </c>
      <c r="O52" s="62">
        <f t="shared" si="4"/>
        <v>580</v>
      </c>
    </row>
    <row r="53" spans="1:15" ht="18.75" x14ac:dyDescent="0.3">
      <c r="A53" s="52">
        <v>2.1255902777777802</v>
      </c>
      <c r="B53" s="53">
        <v>51</v>
      </c>
      <c r="C53" s="54">
        <f t="shared" si="0"/>
        <v>102</v>
      </c>
      <c r="D53" s="55">
        <v>0.12628472222244</v>
      </c>
      <c r="E53" s="56">
        <v>111</v>
      </c>
      <c r="F53" s="57">
        <f t="shared" si="1"/>
        <v>222</v>
      </c>
      <c r="G53" s="58">
        <v>2.1269791666539999</v>
      </c>
      <c r="H53" s="59">
        <v>171</v>
      </c>
      <c r="I53" s="60">
        <f t="shared" si="2"/>
        <v>342</v>
      </c>
      <c r="J53" s="55">
        <v>2.1276736111111099</v>
      </c>
      <c r="K53" s="56">
        <v>231</v>
      </c>
      <c r="L53" s="57">
        <f t="shared" si="3"/>
        <v>462</v>
      </c>
      <c r="M53" s="61">
        <v>2.1283680555555602</v>
      </c>
      <c r="N53" s="62">
        <v>291</v>
      </c>
      <c r="O53" s="62">
        <f t="shared" si="4"/>
        <v>582</v>
      </c>
    </row>
    <row r="54" spans="1:15" ht="18.75" x14ac:dyDescent="0.3">
      <c r="A54" s="52">
        <v>2.1672685185185201</v>
      </c>
      <c r="B54" s="53">
        <v>52</v>
      </c>
      <c r="C54" s="54">
        <f t="shared" si="0"/>
        <v>104</v>
      </c>
      <c r="D54" s="55">
        <v>0.66796296296324098</v>
      </c>
      <c r="E54" s="56">
        <v>112</v>
      </c>
      <c r="F54" s="57">
        <f t="shared" si="1"/>
        <v>224</v>
      </c>
      <c r="G54" s="58">
        <v>2.16865740739448</v>
      </c>
      <c r="H54" s="59">
        <v>172</v>
      </c>
      <c r="I54" s="60">
        <f t="shared" si="2"/>
        <v>344</v>
      </c>
      <c r="J54" s="55">
        <v>2.1693518518518502</v>
      </c>
      <c r="K54" s="56">
        <v>232</v>
      </c>
      <c r="L54" s="57">
        <f t="shared" si="3"/>
        <v>464</v>
      </c>
      <c r="M54" s="61">
        <v>2.1700462962963001</v>
      </c>
      <c r="N54" s="62">
        <v>292</v>
      </c>
      <c r="O54" s="62">
        <f t="shared" si="4"/>
        <v>584</v>
      </c>
    </row>
    <row r="55" spans="1:15" ht="18.75" x14ac:dyDescent="0.3">
      <c r="A55" s="52">
        <v>2.20894675925926</v>
      </c>
      <c r="B55" s="53">
        <v>53</v>
      </c>
      <c r="C55" s="54">
        <f t="shared" si="0"/>
        <v>106</v>
      </c>
      <c r="D55" s="55">
        <v>0.20964120370394199</v>
      </c>
      <c r="E55" s="56">
        <v>113</v>
      </c>
      <c r="F55" s="57">
        <f t="shared" si="1"/>
        <v>226</v>
      </c>
      <c r="G55" s="58">
        <v>2.2103356481349699</v>
      </c>
      <c r="H55" s="59">
        <v>173</v>
      </c>
      <c r="I55" s="60">
        <f t="shared" si="2"/>
        <v>346</v>
      </c>
      <c r="J55" s="55">
        <v>2.2110300925925901</v>
      </c>
      <c r="K55" s="56">
        <v>233</v>
      </c>
      <c r="L55" s="57">
        <f t="shared" si="3"/>
        <v>466</v>
      </c>
      <c r="M55" s="61">
        <v>2.21172453703704</v>
      </c>
      <c r="N55" s="62">
        <v>293</v>
      </c>
      <c r="O55" s="62">
        <f t="shared" si="4"/>
        <v>586</v>
      </c>
    </row>
    <row r="56" spans="1:15" ht="18.75" x14ac:dyDescent="0.3">
      <c r="A56" s="52">
        <v>2.2506249999999999</v>
      </c>
      <c r="B56" s="53">
        <v>54</v>
      </c>
      <c r="C56" s="54">
        <f t="shared" si="0"/>
        <v>108</v>
      </c>
      <c r="D56" s="55">
        <v>0.75131944444464005</v>
      </c>
      <c r="E56" s="56">
        <v>114</v>
      </c>
      <c r="F56" s="57">
        <f t="shared" si="1"/>
        <v>228</v>
      </c>
      <c r="G56" s="58">
        <v>2.2520138888754602</v>
      </c>
      <c r="H56" s="59">
        <v>174</v>
      </c>
      <c r="I56" s="60">
        <f t="shared" si="2"/>
        <v>348</v>
      </c>
      <c r="J56" s="55">
        <v>2.25270833333333</v>
      </c>
      <c r="K56" s="56">
        <v>234</v>
      </c>
      <c r="L56" s="57">
        <f t="shared" si="3"/>
        <v>468</v>
      </c>
      <c r="M56" s="61">
        <v>2.2534027777777799</v>
      </c>
      <c r="N56" s="62">
        <v>294</v>
      </c>
      <c r="O56" s="62">
        <f t="shared" si="4"/>
        <v>588</v>
      </c>
    </row>
    <row r="57" spans="1:15" ht="18.75" x14ac:dyDescent="0.3">
      <c r="A57" s="52">
        <v>2.2923032407407402</v>
      </c>
      <c r="B57" s="53">
        <v>55</v>
      </c>
      <c r="C57" s="54">
        <f t="shared" si="0"/>
        <v>110</v>
      </c>
      <c r="D57" s="55">
        <v>0.292997685185441</v>
      </c>
      <c r="E57" s="56">
        <v>115</v>
      </c>
      <c r="F57" s="57">
        <f t="shared" si="1"/>
        <v>230</v>
      </c>
      <c r="G57" s="58">
        <v>2.29369212961595</v>
      </c>
      <c r="H57" s="59">
        <v>175</v>
      </c>
      <c r="I57" s="60">
        <f t="shared" si="2"/>
        <v>350</v>
      </c>
      <c r="J57" s="55">
        <v>2.2943865740740699</v>
      </c>
      <c r="K57" s="56">
        <v>235</v>
      </c>
      <c r="L57" s="57">
        <f t="shared" si="3"/>
        <v>470</v>
      </c>
      <c r="M57" s="61">
        <v>2.2950810185185202</v>
      </c>
      <c r="N57" s="62">
        <v>295</v>
      </c>
      <c r="O57" s="62">
        <f t="shared" si="4"/>
        <v>590</v>
      </c>
    </row>
    <row r="58" spans="1:15" ht="18.75" x14ac:dyDescent="0.3">
      <c r="A58" s="52">
        <v>2.3339814814814801</v>
      </c>
      <c r="B58" s="53">
        <v>56</v>
      </c>
      <c r="C58" s="54">
        <f t="shared" si="0"/>
        <v>112</v>
      </c>
      <c r="D58" s="55">
        <v>0.83467592592614204</v>
      </c>
      <c r="E58" s="56">
        <v>116</v>
      </c>
      <c r="F58" s="57">
        <f t="shared" si="1"/>
        <v>232</v>
      </c>
      <c r="G58" s="58">
        <v>2.3353703703564301</v>
      </c>
      <c r="H58" s="59">
        <v>176</v>
      </c>
      <c r="I58" s="60">
        <f t="shared" si="2"/>
        <v>352</v>
      </c>
      <c r="J58" s="55">
        <v>2.3360648148148102</v>
      </c>
      <c r="K58" s="56">
        <v>236</v>
      </c>
      <c r="L58" s="57">
        <f t="shared" si="3"/>
        <v>472</v>
      </c>
      <c r="M58" s="61">
        <v>2.3367592592592601</v>
      </c>
      <c r="N58" s="62">
        <v>296</v>
      </c>
      <c r="O58" s="62">
        <f t="shared" si="4"/>
        <v>592</v>
      </c>
    </row>
    <row r="59" spans="1:15" ht="18.75" x14ac:dyDescent="0.3">
      <c r="A59" s="52">
        <v>2.37565972222222</v>
      </c>
      <c r="B59" s="53">
        <v>57</v>
      </c>
      <c r="C59" s="54">
        <f t="shared" si="0"/>
        <v>114</v>
      </c>
      <c r="D59" s="55">
        <v>0.37635416666694299</v>
      </c>
      <c r="E59" s="56">
        <v>117</v>
      </c>
      <c r="F59" s="57">
        <f t="shared" si="1"/>
        <v>234</v>
      </c>
      <c r="G59" s="58">
        <v>2.37704861109692</v>
      </c>
      <c r="H59" s="59">
        <v>177</v>
      </c>
      <c r="I59" s="60">
        <f t="shared" si="2"/>
        <v>354</v>
      </c>
      <c r="J59" s="55">
        <v>2.3777430555555501</v>
      </c>
      <c r="K59" s="56">
        <v>237</v>
      </c>
      <c r="L59" s="57">
        <f t="shared" si="3"/>
        <v>474</v>
      </c>
      <c r="M59" s="61">
        <v>2.3784375</v>
      </c>
      <c r="N59" s="62">
        <v>297</v>
      </c>
      <c r="O59" s="62">
        <f t="shared" si="4"/>
        <v>594</v>
      </c>
    </row>
    <row r="60" spans="1:15" ht="18.75" x14ac:dyDescent="0.3">
      <c r="A60" s="52">
        <v>2.4173379629629599</v>
      </c>
      <c r="B60" s="53">
        <v>58</v>
      </c>
      <c r="C60" s="54">
        <f t="shared" si="0"/>
        <v>116</v>
      </c>
      <c r="D60" s="55">
        <v>0.91803240740764003</v>
      </c>
      <c r="E60" s="56">
        <v>118</v>
      </c>
      <c r="F60" s="57">
        <f t="shared" si="1"/>
        <v>236</v>
      </c>
      <c r="G60" s="58">
        <v>2.4187268518374099</v>
      </c>
      <c r="H60" s="59">
        <v>178</v>
      </c>
      <c r="I60" s="60">
        <f t="shared" si="2"/>
        <v>356</v>
      </c>
      <c r="J60" s="55">
        <v>2.41942129629629</v>
      </c>
      <c r="K60" s="56">
        <v>238</v>
      </c>
      <c r="L60" s="57">
        <f t="shared" si="3"/>
        <v>476</v>
      </c>
      <c r="M60" s="61">
        <v>2.4201157407407399</v>
      </c>
      <c r="N60" s="62">
        <v>298</v>
      </c>
      <c r="O60" s="62">
        <f t="shared" si="4"/>
        <v>596</v>
      </c>
    </row>
    <row r="61" spans="1:15" ht="18.75" x14ac:dyDescent="0.3">
      <c r="A61" s="52">
        <v>2.4590162037037002</v>
      </c>
      <c r="B61" s="53">
        <v>59</v>
      </c>
      <c r="C61" s="54">
        <f t="shared" si="0"/>
        <v>118</v>
      </c>
      <c r="D61" s="55">
        <v>0.45971064814844098</v>
      </c>
      <c r="E61" s="56">
        <v>119</v>
      </c>
      <c r="F61" s="57">
        <f t="shared" si="1"/>
        <v>238</v>
      </c>
      <c r="G61" s="58">
        <v>2.4604050925779002</v>
      </c>
      <c r="H61" s="59">
        <v>179</v>
      </c>
      <c r="I61" s="60">
        <f t="shared" si="2"/>
        <v>358</v>
      </c>
      <c r="J61" s="55">
        <v>2.4610995370370299</v>
      </c>
      <c r="K61" s="56">
        <v>239</v>
      </c>
      <c r="L61" s="57">
        <f t="shared" si="3"/>
        <v>478</v>
      </c>
      <c r="M61" s="61">
        <v>2.4617939814814802</v>
      </c>
      <c r="N61" s="62">
        <v>299</v>
      </c>
      <c r="O61" s="62">
        <f t="shared" si="4"/>
        <v>598</v>
      </c>
    </row>
    <row r="62" spans="1:15" ht="19.5" thickBot="1" x14ac:dyDescent="0.35">
      <c r="A62" s="52">
        <v>2.5006944444444401</v>
      </c>
      <c r="B62" s="53">
        <v>60</v>
      </c>
      <c r="C62" s="54">
        <f t="shared" si="0"/>
        <v>120</v>
      </c>
      <c r="D62" s="63">
        <v>1.3888888891422401E-3</v>
      </c>
      <c r="E62" s="64">
        <v>120</v>
      </c>
      <c r="F62" s="65">
        <f t="shared" si="1"/>
        <v>240</v>
      </c>
      <c r="G62" s="58">
        <v>2.5020833333183798</v>
      </c>
      <c r="H62" s="59">
        <v>180</v>
      </c>
      <c r="I62" s="60">
        <f t="shared" si="2"/>
        <v>360</v>
      </c>
      <c r="J62" s="63">
        <v>2.5027777777777702</v>
      </c>
      <c r="K62" s="64">
        <v>240</v>
      </c>
      <c r="L62" s="65">
        <f t="shared" si="3"/>
        <v>480</v>
      </c>
      <c r="M62" s="61">
        <v>2.5034722222222201</v>
      </c>
      <c r="N62" s="62">
        <v>300</v>
      </c>
      <c r="O62" s="62">
        <f t="shared" si="4"/>
        <v>600</v>
      </c>
    </row>
    <row r="63" spans="1:15" x14ac:dyDescent="0.25">
      <c r="G63" s="67"/>
      <c r="H63" s="66"/>
      <c r="I63" s="66"/>
      <c r="J63" s="67"/>
      <c r="K63" s="66"/>
      <c r="L63" s="66"/>
      <c r="M63" s="67"/>
      <c r="N63" s="66"/>
      <c r="O63" s="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EB080-7BB9-44CF-8E19-918D1532F459}">
  <dimension ref="A1"/>
  <sheetViews>
    <sheetView workbookViewId="0">
      <selection activeCell="F18" sqref="F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F2D</vt:lpstr>
      <vt:lpstr>Diskualifikasi</vt:lpstr>
      <vt:lpstr>Konversi F2D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2022-03-18T14:38:47Z</dcterms:created>
  <dcterms:modified xsi:type="dcterms:W3CDTF">2022-08-04T02:22:22Z</dcterms:modified>
</cp:coreProperties>
</file>