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E8BD490A-8C8C-483F-BA42-68D667994E1B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C53" i="1"/>
  <c r="C55" i="1"/>
  <c r="BD14" i="3" s="1"/>
  <c r="CG14" i="3" s="1"/>
  <c r="C57" i="1"/>
  <c r="C58" i="1"/>
  <c r="C59" i="1"/>
  <c r="C60" i="1"/>
  <c r="BD19" i="3" s="1"/>
  <c r="CG19" i="3" s="1"/>
  <c r="C61" i="1"/>
  <c r="C62" i="1"/>
  <c r="C63" i="1"/>
  <c r="C64" i="1"/>
  <c r="C65" i="1"/>
  <c r="C67" i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0" i="3"/>
  <c r="CG10" i="3" s="1"/>
  <c r="BD11" i="3"/>
  <c r="CG11" i="3" s="1"/>
  <c r="CO11" i="3" s="1"/>
  <c r="CP11" i="3" s="1"/>
  <c r="BD15" i="3"/>
  <c r="CG15" i="3" s="1"/>
  <c r="CO15" i="3" s="1"/>
  <c r="CP15" i="3" s="1"/>
  <c r="BD17" i="3"/>
  <c r="CG17" i="3" s="1"/>
  <c r="CO17" i="3" s="1"/>
  <c r="CP17" i="3" s="1"/>
  <c r="BD21" i="3"/>
  <c r="CG21" i="3" s="1"/>
  <c r="CO21" i="3" s="1"/>
  <c r="CP21" i="3" s="1"/>
  <c r="BD23" i="3"/>
  <c r="CG23" i="3" s="1"/>
  <c r="CO23" i="3" s="1"/>
  <c r="CP23" i="3" s="1"/>
  <c r="BD26" i="3"/>
  <c r="CG26" i="3" s="1"/>
  <c r="CO26" i="3" s="1"/>
  <c r="CP26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6" i="3"/>
  <c r="CL23" i="3"/>
  <c r="CL17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D10" i="3"/>
  <c r="DI10" i="3" s="1"/>
  <c r="DD17" i="3"/>
  <c r="DI17" i="3" s="1"/>
  <c r="DD18" i="3"/>
  <c r="DI18" i="3" s="1"/>
  <c r="DD21" i="3"/>
  <c r="DI21" i="3" s="1"/>
  <c r="DD22" i="3"/>
  <c r="DI22" i="3" s="1"/>
  <c r="DD25" i="3"/>
  <c r="DI25" i="3" s="1"/>
  <c r="DD26" i="3"/>
  <c r="DI26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D140" i="3"/>
  <c r="DI140" i="3" s="1"/>
  <c r="DD141" i="3"/>
  <c r="DI141" i="3" s="1"/>
  <c r="DD142" i="3"/>
  <c r="DI142" i="3" s="1"/>
  <c r="DD143" i="3"/>
  <c r="DI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 s="1"/>
  <c r="DD158" i="3"/>
  <c r="DI158" i="3" s="1"/>
  <c r="DD159" i="3"/>
  <c r="DI159" i="3" s="1"/>
  <c r="DD160" i="3"/>
  <c r="DI160" i="3" s="1"/>
  <c r="DD161" i="3"/>
  <c r="DI161" i="3"/>
  <c r="DD162" i="3"/>
  <c r="DI162" i="3" s="1"/>
  <c r="DD163" i="3"/>
  <c r="DI163" i="3" s="1"/>
  <c r="DD164" i="3"/>
  <c r="DI164" i="3" s="1"/>
  <c r="DD165" i="3"/>
  <c r="DI165" i="3" s="1"/>
  <c r="DJ165" i="3" s="1"/>
  <c r="DD166" i="3"/>
  <c r="DI166" i="3" s="1"/>
  <c r="DD167" i="3"/>
  <c r="DI167" i="3" s="1"/>
  <c r="DD168" i="3"/>
  <c r="DI168" i="3" s="1"/>
  <c r="DD169" i="3"/>
  <c r="DI169" i="3"/>
  <c r="DD170" i="3"/>
  <c r="DI170" i="3" s="1"/>
  <c r="DD171" i="3"/>
  <c r="DI171" i="3" s="1"/>
  <c r="DD172" i="3"/>
  <c r="DI172" i="3" s="1"/>
  <c r="DD173" i="3"/>
  <c r="DI173" i="3" s="1"/>
  <c r="DD174" i="3"/>
  <c r="DI174" i="3" s="1"/>
  <c r="DD175" i="3"/>
  <c r="DI175" i="3" s="1"/>
  <c r="DD176" i="3"/>
  <c r="DI176" i="3" s="1"/>
  <c r="DD177" i="3"/>
  <c r="DI177" i="3"/>
  <c r="DD178" i="3"/>
  <c r="DI178" i="3" s="1"/>
  <c r="DD179" i="3"/>
  <c r="DI179" i="3" s="1"/>
  <c r="DD180" i="3"/>
  <c r="DI180" i="3" s="1"/>
  <c r="DD181" i="3"/>
  <c r="DI181" i="3" s="1"/>
  <c r="DD182" i="3"/>
  <c r="DI182" i="3" s="1"/>
  <c r="DD183" i="3"/>
  <c r="DI183" i="3" s="1"/>
  <c r="DD184" i="3"/>
  <c r="DI184" i="3" s="1"/>
  <c r="DD185" i="3"/>
  <c r="DI185" i="3"/>
  <c r="DD186" i="3"/>
  <c r="DI186" i="3" s="1"/>
  <c r="DD187" i="3"/>
  <c r="DI187" i="3" s="1"/>
  <c r="DD188" i="3"/>
  <c r="DI188" i="3" s="1"/>
  <c r="DD189" i="3"/>
  <c r="DI189" i="3" s="1"/>
  <c r="DD190" i="3"/>
  <c r="DI190" i="3" s="1"/>
  <c r="DD191" i="3"/>
  <c r="DI191" i="3" s="1"/>
  <c r="DD192" i="3"/>
  <c r="DI192" i="3" s="1"/>
  <c r="DD193" i="3"/>
  <c r="DI193" i="3"/>
  <c r="DD194" i="3"/>
  <c r="DI194" i="3" s="1"/>
  <c r="DD195" i="3"/>
  <c r="DI195" i="3" s="1"/>
  <c r="DD196" i="3"/>
  <c r="DI196" i="3" s="1"/>
  <c r="DD197" i="3"/>
  <c r="DI197" i="3" s="1"/>
  <c r="DJ197" i="3" s="1"/>
  <c r="DD198" i="3"/>
  <c r="DI198" i="3" s="1"/>
  <c r="DD199" i="3"/>
  <c r="DI199" i="3" s="1"/>
  <c r="DD200" i="3"/>
  <c r="DI200" i="3" s="1"/>
  <c r="DD201" i="3"/>
  <c r="DI201" i="3"/>
  <c r="DD202" i="3"/>
  <c r="DI202" i="3" s="1"/>
  <c r="DD203" i="3"/>
  <c r="DI203" i="3" s="1"/>
  <c r="DD204" i="3"/>
  <c r="DI204" i="3" s="1"/>
  <c r="DD205" i="3"/>
  <c r="DI205" i="3" s="1"/>
  <c r="DD206" i="3"/>
  <c r="DI206" i="3" s="1"/>
  <c r="DD207" i="3"/>
  <c r="DI207" i="3" s="1"/>
  <c r="DD208" i="3"/>
  <c r="DI208" i="3" s="1"/>
  <c r="DD209" i="3"/>
  <c r="DI209" i="3"/>
  <c r="DD210" i="3"/>
  <c r="DI210" i="3" s="1"/>
  <c r="DD211" i="3"/>
  <c r="DI211" i="3" s="1"/>
  <c r="DD212" i="3"/>
  <c r="DI212" i="3" s="1"/>
  <c r="DD213" i="3"/>
  <c r="DI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 s="1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/>
  <c r="DD308" i="3"/>
  <c r="DI308" i="3" s="1"/>
  <c r="DD309" i="3"/>
  <c r="DI309" i="3" s="1"/>
  <c r="DJ309" i="3" s="1"/>
  <c r="DD310" i="3"/>
  <c r="DI310" i="3" s="1"/>
  <c r="DD311" i="3"/>
  <c r="DI311" i="3" s="1"/>
  <c r="DD312" i="3"/>
  <c r="DI312" i="3" s="1"/>
  <c r="DD313" i="3"/>
  <c r="DI313" i="3" s="1"/>
  <c r="DJ313" i="3" s="1"/>
  <c r="DD314" i="3"/>
  <c r="DI314" i="3" s="1"/>
  <c r="DD315" i="3"/>
  <c r="DI315" i="3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/>
  <c r="DD324" i="3"/>
  <c r="DI324" i="3" s="1"/>
  <c r="DD325" i="3"/>
  <c r="DI325" i="3" s="1"/>
  <c r="DD326" i="3"/>
  <c r="DI326" i="3" s="1"/>
  <c r="DD327" i="3"/>
  <c r="DI327" i="3" s="1"/>
  <c r="DD328" i="3"/>
  <c r="DI328" i="3" s="1"/>
  <c r="DD329" i="3"/>
  <c r="DI329" i="3" s="1"/>
  <c r="DD330" i="3"/>
  <c r="DI330" i="3" s="1"/>
  <c r="DD331" i="3"/>
  <c r="DI331" i="3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/>
  <c r="DD340" i="3"/>
  <c r="DI340" i="3" s="1"/>
  <c r="DD341" i="3"/>
  <c r="DI341" i="3" s="1"/>
  <c r="DJ341" i="3" s="1"/>
  <c r="DD342" i="3"/>
  <c r="DI342" i="3" s="1"/>
  <c r="DD343" i="3"/>
  <c r="DI343" i="3" s="1"/>
  <c r="DD344" i="3"/>
  <c r="DI344" i="3" s="1"/>
  <c r="DD345" i="3"/>
  <c r="DI345" i="3" s="1"/>
  <c r="DJ345" i="3" s="1"/>
  <c r="DD346" i="3"/>
  <c r="DI346" i="3" s="1"/>
  <c r="DD347" i="3"/>
  <c r="DI347" i="3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/>
  <c r="DD356" i="3"/>
  <c r="DI356" i="3" s="1"/>
  <c r="DD357" i="3"/>
  <c r="DI357" i="3" s="1"/>
  <c r="DD358" i="3"/>
  <c r="DI358" i="3" s="1"/>
  <c r="DD359" i="3"/>
  <c r="DI359" i="3"/>
  <c r="DD360" i="3"/>
  <c r="DI360" i="3" s="1"/>
  <c r="DD361" i="3"/>
  <c r="DI361" i="3" s="1"/>
  <c r="DD362" i="3"/>
  <c r="DI362" i="3" s="1"/>
  <c r="DD363" i="3"/>
  <c r="DI363" i="3"/>
  <c r="DD364" i="3"/>
  <c r="DI364" i="3" s="1"/>
  <c r="DD365" i="3"/>
  <c r="DI365" i="3" s="1"/>
  <c r="DJ365" i="3" s="1"/>
  <c r="DD366" i="3"/>
  <c r="DI366" i="3" s="1"/>
  <c r="DD367" i="3"/>
  <c r="DI367" i="3"/>
  <c r="DD368" i="3"/>
  <c r="DI368" i="3" s="1"/>
  <c r="DD369" i="3"/>
  <c r="DI369" i="3" s="1"/>
  <c r="DD370" i="3"/>
  <c r="DI370" i="3" s="1"/>
  <c r="DD371" i="3"/>
  <c r="DI371" i="3"/>
  <c r="DD372" i="3"/>
  <c r="DI372" i="3" s="1"/>
  <c r="DD373" i="3"/>
  <c r="DI373" i="3" s="1"/>
  <c r="DD374" i="3"/>
  <c r="DI374" i="3" s="1"/>
  <c r="DD375" i="3"/>
  <c r="DI375" i="3"/>
  <c r="DD376" i="3"/>
  <c r="DI376" i="3" s="1"/>
  <c r="DD377" i="3"/>
  <c r="DI377" i="3" s="1"/>
  <c r="DD378" i="3"/>
  <c r="DI378" i="3" s="1"/>
  <c r="DD379" i="3"/>
  <c r="DI379" i="3"/>
  <c r="DD380" i="3"/>
  <c r="DI380" i="3" s="1"/>
  <c r="DD381" i="3"/>
  <c r="DI381" i="3" s="1"/>
  <c r="DJ381" i="3" s="1"/>
  <c r="DD382" i="3"/>
  <c r="DI382" i="3" s="1"/>
  <c r="DD383" i="3"/>
  <c r="DI383" i="3"/>
  <c r="DD384" i="3"/>
  <c r="DI384" i="3" s="1"/>
  <c r="DD385" i="3"/>
  <c r="DI385" i="3" s="1"/>
  <c r="DD386" i="3"/>
  <c r="DI386" i="3" s="1"/>
  <c r="DD387" i="3"/>
  <c r="DI387" i="3"/>
  <c r="DD388" i="3"/>
  <c r="DI388" i="3" s="1"/>
  <c r="DD389" i="3"/>
  <c r="DI389" i="3" s="1"/>
  <c r="DD390" i="3"/>
  <c r="DI390" i="3" s="1"/>
  <c r="DD391" i="3"/>
  <c r="DI391" i="3"/>
  <c r="DD392" i="3"/>
  <c r="DI392" i="3" s="1"/>
  <c r="DD393" i="3"/>
  <c r="DI393" i="3" s="1"/>
  <c r="DD394" i="3"/>
  <c r="DI394" i="3" s="1"/>
  <c r="DD395" i="3"/>
  <c r="DI395" i="3"/>
  <c r="DD396" i="3"/>
  <c r="DI396" i="3" s="1"/>
  <c r="DD397" i="3"/>
  <c r="DI397" i="3" s="1"/>
  <c r="DJ397" i="3" s="1"/>
  <c r="DD398" i="3"/>
  <c r="DI398" i="3" s="1"/>
  <c r="DD399" i="3"/>
  <c r="DI399" i="3"/>
  <c r="DD400" i="3"/>
  <c r="DI400" i="3" s="1"/>
  <c r="DD401" i="3"/>
  <c r="DI401" i="3" s="1"/>
  <c r="DD402" i="3"/>
  <c r="DI402" i="3" s="1"/>
  <c r="DD403" i="3"/>
  <c r="DI403" i="3"/>
  <c r="DD404" i="3"/>
  <c r="DI404" i="3" s="1"/>
  <c r="DD405" i="3"/>
  <c r="DI405" i="3" s="1"/>
  <c r="DD406" i="3"/>
  <c r="DI406" i="3" s="1"/>
  <c r="DD407" i="3"/>
  <c r="DI407" i="3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 s="1"/>
  <c r="DD446" i="3"/>
  <c r="DI446" i="3" s="1"/>
  <c r="DD447" i="3"/>
  <c r="DI447" i="3" s="1"/>
  <c r="DD448" i="3"/>
  <c r="DI448" i="3" s="1"/>
  <c r="DD449" i="3"/>
  <c r="DI449" i="3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 s="1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 s="1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 s="1"/>
  <c r="DD633" i="3"/>
  <c r="DI633" i="3" s="1"/>
  <c r="DD634" i="3"/>
  <c r="DI634" i="3" s="1"/>
  <c r="DJ634" i="3" s="1"/>
  <c r="DD635" i="3"/>
  <c r="DI635" i="3" s="1"/>
  <c r="DD636" i="3"/>
  <c r="DI636" i="3"/>
  <c r="DD637" i="3"/>
  <c r="DI637" i="3" s="1"/>
  <c r="DJ637" i="3" s="1"/>
  <c r="DD638" i="3"/>
  <c r="DI638" i="3" s="1"/>
  <c r="DJ638" i="3" s="1"/>
  <c r="DD639" i="3"/>
  <c r="DI639" i="3" s="1"/>
  <c r="DD640" i="3"/>
  <c r="DI640" i="3" s="1"/>
  <c r="DD641" i="3"/>
  <c r="DI641" i="3" s="1"/>
  <c r="DD642" i="3"/>
  <c r="DI642" i="3" s="1"/>
  <c r="DJ642" i="3" s="1"/>
  <c r="DD643" i="3"/>
  <c r="DI643" i="3" s="1"/>
  <c r="DD644" i="3"/>
  <c r="DI644" i="3"/>
  <c r="DD645" i="3"/>
  <c r="DI645" i="3" s="1"/>
  <c r="DJ645" i="3" s="1"/>
  <c r="DD646" i="3"/>
  <c r="DI646" i="3" s="1"/>
  <c r="DD647" i="3"/>
  <c r="DI647" i="3" s="1"/>
  <c r="DD648" i="3"/>
  <c r="DI648" i="3" s="1"/>
  <c r="DD649" i="3"/>
  <c r="DI649" i="3" s="1"/>
  <c r="DD650" i="3"/>
  <c r="DI650" i="3" s="1"/>
  <c r="DJ650" i="3" s="1"/>
  <c r="DD651" i="3"/>
  <c r="DI651" i="3" s="1"/>
  <c r="DD652" i="3"/>
  <c r="DI652" i="3"/>
  <c r="DD653" i="3"/>
  <c r="DI653" i="3" s="1"/>
  <c r="DJ653" i="3" s="1"/>
  <c r="DD654" i="3"/>
  <c r="DI654" i="3" s="1"/>
  <c r="DD655" i="3"/>
  <c r="DI655" i="3" s="1"/>
  <c r="DD656" i="3"/>
  <c r="DI656" i="3" s="1"/>
  <c r="DJ656" i="3" s="1"/>
  <c r="DD657" i="3"/>
  <c r="DI657" i="3" s="1"/>
  <c r="DD658" i="3"/>
  <c r="DI658" i="3" s="1"/>
  <c r="DJ658" i="3" s="1"/>
  <c r="DD659" i="3"/>
  <c r="DI659" i="3" s="1"/>
  <c r="DD660" i="3"/>
  <c r="DI660" i="3"/>
  <c r="DD661" i="3"/>
  <c r="DI661" i="3" s="1"/>
  <c r="DJ661" i="3" s="1"/>
  <c r="DD662" i="3"/>
  <c r="DI662" i="3" s="1"/>
  <c r="DD663" i="3"/>
  <c r="DI663" i="3" s="1"/>
  <c r="DD664" i="3"/>
  <c r="DI664" i="3" s="1"/>
  <c r="DD665" i="3"/>
  <c r="DI665" i="3" s="1"/>
  <c r="DD666" i="3"/>
  <c r="DI666" i="3" s="1"/>
  <c r="DJ666" i="3" s="1"/>
  <c r="DD667" i="3"/>
  <c r="DI667" i="3" s="1"/>
  <c r="DD668" i="3"/>
  <c r="DI668" i="3"/>
  <c r="DD669" i="3"/>
  <c r="DI669" i="3" s="1"/>
  <c r="DD670" i="3"/>
  <c r="DI670" i="3" s="1"/>
  <c r="DD671" i="3"/>
  <c r="DI671" i="3" s="1"/>
  <c r="DD672" i="3"/>
  <c r="DI672" i="3" s="1"/>
  <c r="DD673" i="3"/>
  <c r="DI673" i="3" s="1"/>
  <c r="DD674" i="3"/>
  <c r="DI674" i="3" s="1"/>
  <c r="DJ674" i="3" s="1"/>
  <c r="DD675" i="3"/>
  <c r="DI675" i="3" s="1"/>
  <c r="DD676" i="3"/>
  <c r="DI676" i="3"/>
  <c r="DD677" i="3"/>
  <c r="DI677" i="3" s="1"/>
  <c r="DJ677" i="3" s="1"/>
  <c r="DD678" i="3"/>
  <c r="DI678" i="3" s="1"/>
  <c r="DD679" i="3"/>
  <c r="DI679" i="3" s="1"/>
  <c r="DD680" i="3"/>
  <c r="DI680" i="3" s="1"/>
  <c r="DD681" i="3"/>
  <c r="DI681" i="3" s="1"/>
  <c r="DD682" i="3"/>
  <c r="DI682" i="3" s="1"/>
  <c r="DJ682" i="3" s="1"/>
  <c r="DD683" i="3"/>
  <c r="DI683" i="3" s="1"/>
  <c r="DD684" i="3"/>
  <c r="DI684" i="3"/>
  <c r="DD685" i="3"/>
  <c r="DI685" i="3" s="1"/>
  <c r="DJ685" i="3" s="1"/>
  <c r="DD686" i="3"/>
  <c r="DI686" i="3" s="1"/>
  <c r="DD687" i="3"/>
  <c r="DI687" i="3" s="1"/>
  <c r="DD688" i="3"/>
  <c r="DI688" i="3" s="1"/>
  <c r="DJ688" i="3" s="1"/>
  <c r="DD689" i="3"/>
  <c r="DI689" i="3" s="1"/>
  <c r="DD690" i="3"/>
  <c r="DI690" i="3" s="1"/>
  <c r="DJ690" i="3" s="1"/>
  <c r="DD691" i="3"/>
  <c r="DI691" i="3" s="1"/>
  <c r="DD692" i="3"/>
  <c r="DI692" i="3"/>
  <c r="DD693" i="3"/>
  <c r="DI693" i="3" s="1"/>
  <c r="DJ693" i="3" s="1"/>
  <c r="DD694" i="3"/>
  <c r="DI694" i="3"/>
  <c r="DD695" i="3"/>
  <c r="DI695" i="3" s="1"/>
  <c r="DD696" i="3"/>
  <c r="DI696" i="3" s="1"/>
  <c r="DD697" i="3"/>
  <c r="DI697" i="3" s="1"/>
  <c r="DD698" i="3"/>
  <c r="DI698" i="3" s="1"/>
  <c r="DJ698" i="3" s="1"/>
  <c r="DD699" i="3"/>
  <c r="DI699" i="3" s="1"/>
  <c r="DD700" i="3"/>
  <c r="DI700" i="3"/>
  <c r="DD701" i="3"/>
  <c r="DI701" i="3" s="1"/>
  <c r="DJ701" i="3" s="1"/>
  <c r="DD702" i="3"/>
  <c r="DI702" i="3" s="1"/>
  <c r="DD703" i="3"/>
  <c r="DI703" i="3" s="1"/>
  <c r="DD704" i="3"/>
  <c r="DI704" i="3" s="1"/>
  <c r="DD705" i="3"/>
  <c r="DI705" i="3" s="1"/>
  <c r="DD706" i="3"/>
  <c r="DI706" i="3" s="1"/>
  <c r="DJ706" i="3" s="1"/>
  <c r="DD707" i="3"/>
  <c r="DI707" i="3" s="1"/>
  <c r="DD708" i="3"/>
  <c r="DI708" i="3"/>
  <c r="DD709" i="3"/>
  <c r="DI709" i="3" s="1"/>
  <c r="DJ709" i="3" s="1"/>
  <c r="DD710" i="3"/>
  <c r="DI710" i="3" s="1"/>
  <c r="DD711" i="3"/>
  <c r="DI711" i="3" s="1"/>
  <c r="DD712" i="3"/>
  <c r="DI712" i="3" s="1"/>
  <c r="DJ712" i="3" s="1"/>
  <c r="DD713" i="3"/>
  <c r="DI713" i="3" s="1"/>
  <c r="DD714" i="3"/>
  <c r="DI714" i="3" s="1"/>
  <c r="DJ714" i="3" s="1"/>
  <c r="DD715" i="3"/>
  <c r="DI715" i="3" s="1"/>
  <c r="DD716" i="3"/>
  <c r="DI716" i="3" s="1"/>
  <c r="DD717" i="3"/>
  <c r="DI717" i="3" s="1"/>
  <c r="DJ717" i="3" s="1"/>
  <c r="DD718" i="3"/>
  <c r="DI718" i="3" s="1"/>
  <c r="DD719" i="3"/>
  <c r="DI719" i="3" s="1"/>
  <c r="DD720" i="3"/>
  <c r="DI720" i="3" s="1"/>
  <c r="DJ720" i="3" s="1"/>
  <c r="DD721" i="3"/>
  <c r="DI721" i="3" s="1"/>
  <c r="DD722" i="3"/>
  <c r="DI722" i="3" s="1"/>
  <c r="DD723" i="3"/>
  <c r="DI723" i="3" s="1"/>
  <c r="DD724" i="3"/>
  <c r="DI724" i="3" s="1"/>
  <c r="DD725" i="3"/>
  <c r="DI725" i="3" s="1"/>
  <c r="DD726" i="3"/>
  <c r="DI726" i="3" s="1"/>
  <c r="DD727" i="3"/>
  <c r="DI727" i="3" s="1"/>
  <c r="DD728" i="3"/>
  <c r="DI728" i="3" s="1"/>
  <c r="DJ728" i="3" s="1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/>
  <c r="DD741" i="3"/>
  <c r="DI741" i="3" s="1"/>
  <c r="DJ741" i="3" s="1"/>
  <c r="DD742" i="3"/>
  <c r="DI742" i="3" s="1"/>
  <c r="DD743" i="3"/>
  <c r="DI743" i="3" s="1"/>
  <c r="DD744" i="3"/>
  <c r="DI744" i="3" s="1"/>
  <c r="DD745" i="3"/>
  <c r="DI745" i="3" s="1"/>
  <c r="DD746" i="3"/>
  <c r="DI746" i="3"/>
  <c r="DJ746" i="3" s="1"/>
  <c r="DD747" i="3"/>
  <c r="DI747" i="3" s="1"/>
  <c r="DD748" i="3"/>
  <c r="DI748" i="3" s="1"/>
  <c r="DJ748" i="3" s="1"/>
  <c r="DD749" i="3"/>
  <c r="DI749" i="3" s="1"/>
  <c r="DJ749" i="3" s="1"/>
  <c r="DD750" i="3"/>
  <c r="DI750" i="3" s="1"/>
  <c r="DD751" i="3"/>
  <c r="DI751" i="3" s="1"/>
  <c r="DD752" i="3"/>
  <c r="DI752" i="3" s="1"/>
  <c r="DJ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 s="1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J765" i="3" s="1"/>
  <c r="DD766" i="3"/>
  <c r="DI766" i="3" s="1"/>
  <c r="DJ766" i="3" s="1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 s="1"/>
  <c r="DD775" i="3"/>
  <c r="DI775" i="3" s="1"/>
  <c r="DD776" i="3"/>
  <c r="DI776" i="3" s="1"/>
  <c r="DD777" i="3"/>
  <c r="DI777" i="3" s="1"/>
  <c r="DD778" i="3"/>
  <c r="DI778" i="3"/>
  <c r="DJ778" i="3" s="1"/>
  <c r="DD779" i="3"/>
  <c r="DI779" i="3" s="1"/>
  <c r="DD780" i="3"/>
  <c r="DI780" i="3" s="1"/>
  <c r="DJ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/>
  <c r="DJ786" i="3" s="1"/>
  <c r="DD787" i="3"/>
  <c r="DI787" i="3" s="1"/>
  <c r="DD788" i="3"/>
  <c r="DI788" i="3" s="1"/>
  <c r="DD789" i="3"/>
  <c r="DI789" i="3" s="1"/>
  <c r="DD790" i="3"/>
  <c r="DI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/>
  <c r="DD803" i="3"/>
  <c r="DI803" i="3" s="1"/>
  <c r="DD804" i="3"/>
  <c r="DI804" i="3" s="1"/>
  <c r="DD805" i="3"/>
  <c r="DI805" i="3" s="1"/>
  <c r="DJ805" i="3" s="1"/>
  <c r="DD806" i="3"/>
  <c r="DI806" i="3" s="1"/>
  <c r="DD807" i="3"/>
  <c r="DI807" i="3" s="1"/>
  <c r="DD808" i="3"/>
  <c r="DI808" i="3" s="1"/>
  <c r="DD809" i="3"/>
  <c r="DI809" i="3" s="1"/>
  <c r="DD810" i="3"/>
  <c r="DI810" i="3" s="1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/>
  <c r="DJ818" i="3" s="1"/>
  <c r="DD819" i="3"/>
  <c r="DI819" i="3" s="1"/>
  <c r="DD820" i="3"/>
  <c r="DI820" i="3" s="1"/>
  <c r="DJ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 s="1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 s="1"/>
  <c r="DJ858" i="3" s="1"/>
  <c r="DD859" i="3"/>
  <c r="DI859" i="3" s="1"/>
  <c r="DD860" i="3"/>
  <c r="DI860" i="3" s="1"/>
  <c r="DD861" i="3"/>
  <c r="DI861" i="3" s="1"/>
  <c r="DJ861" i="3" s="1"/>
  <c r="DD862" i="3"/>
  <c r="DI862" i="3" s="1"/>
  <c r="DD863" i="3"/>
  <c r="DI863" i="3" s="1"/>
  <c r="DD864" i="3"/>
  <c r="DI864" i="3" s="1"/>
  <c r="DD865" i="3"/>
  <c r="DI865" i="3" s="1"/>
  <c r="DD866" i="3"/>
  <c r="DI866" i="3"/>
  <c r="DJ866" i="3" s="1"/>
  <c r="DD867" i="3"/>
  <c r="DI867" i="3" s="1"/>
  <c r="DD868" i="3"/>
  <c r="DI868" i="3" s="1"/>
  <c r="DD869" i="3"/>
  <c r="DI869" i="3" s="1"/>
  <c r="DD870" i="3"/>
  <c r="DI870" i="3" s="1"/>
  <c r="DD871" i="3"/>
  <c r="DI871" i="3" s="1"/>
  <c r="DD872" i="3"/>
  <c r="DI872" i="3" s="1"/>
  <c r="DD873" i="3"/>
  <c r="DI873" i="3" s="1"/>
  <c r="DD874" i="3"/>
  <c r="DI874" i="3" s="1"/>
  <c r="DJ874" i="3" s="1"/>
  <c r="DD875" i="3"/>
  <c r="DI875" i="3" s="1"/>
  <c r="DD876" i="3"/>
  <c r="DI876" i="3" s="1"/>
  <c r="DD877" i="3"/>
  <c r="DI877" i="3" s="1"/>
  <c r="DJ877" i="3" s="1"/>
  <c r="DD878" i="3"/>
  <c r="DI878" i="3" s="1"/>
  <c r="DD879" i="3"/>
  <c r="DI879" i="3" s="1"/>
  <c r="DD880" i="3"/>
  <c r="DI880" i="3" s="1"/>
  <c r="DD881" i="3"/>
  <c r="DI881" i="3" s="1"/>
  <c r="DD882" i="3"/>
  <c r="DI882" i="3"/>
  <c r="DD883" i="3"/>
  <c r="DI883" i="3" s="1"/>
  <c r="DD884" i="3"/>
  <c r="DI884" i="3" s="1"/>
  <c r="DJ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/>
  <c r="DJ898" i="3" s="1"/>
  <c r="DD899" i="3"/>
  <c r="DI899" i="3" s="1"/>
  <c r="DD900" i="3"/>
  <c r="DI900" i="3" s="1"/>
  <c r="DD901" i="3"/>
  <c r="DI901" i="3" s="1"/>
  <c r="DJ901" i="3" s="1"/>
  <c r="DD902" i="3"/>
  <c r="DI902" i="3" s="1"/>
  <c r="DD903" i="3"/>
  <c r="DI903" i="3" s="1"/>
  <c r="DD904" i="3"/>
  <c r="DI904" i="3" s="1"/>
  <c r="DD905" i="3"/>
  <c r="DI905" i="3" s="1"/>
  <c r="DD906" i="3"/>
  <c r="DI906" i="3" s="1"/>
  <c r="DD907" i="3"/>
  <c r="DI907" i="3" s="1"/>
  <c r="DD908" i="3"/>
  <c r="DI908" i="3" s="1"/>
  <c r="DD909" i="3"/>
  <c r="DI909" i="3" s="1"/>
  <c r="DD910" i="3"/>
  <c r="DI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 s="1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/>
  <c r="DJ946" i="3" s="1"/>
  <c r="DD947" i="3"/>
  <c r="DI947" i="3" s="1"/>
  <c r="DD948" i="3"/>
  <c r="DI948" i="3" s="1"/>
  <c r="DJ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/>
  <c r="DD972" i="3"/>
  <c r="DI972" i="3" s="1"/>
  <c r="DD973" i="3"/>
  <c r="DI973" i="3" s="1"/>
  <c r="DD974" i="3"/>
  <c r="DI974" i="3" s="1"/>
  <c r="DD975" i="3"/>
  <c r="DI975" i="3" s="1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J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J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D1011" i="3"/>
  <c r="DI1011" i="3"/>
  <c r="DD1012" i="3"/>
  <c r="DI1012" i="3" s="1"/>
  <c r="DD1013" i="3"/>
  <c r="DI1013" i="3" s="1"/>
  <c r="DD1014" i="3"/>
  <c r="DI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 s="1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 s="1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J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J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 s="1"/>
  <c r="DD1068" i="3"/>
  <c r="DI1068" i="3" s="1"/>
  <c r="DD1069" i="3"/>
  <c r="DI1069" i="3"/>
  <c r="DD1070" i="3"/>
  <c r="DI1070" i="3" s="1"/>
  <c r="DJ1070" i="3" s="1"/>
  <c r="DD1071" i="3"/>
  <c r="DI1071" i="3" s="1"/>
  <c r="DD1072" i="3"/>
  <c r="DI1072" i="3" s="1"/>
  <c r="DD1073" i="3"/>
  <c r="DI1073" i="3" s="1"/>
  <c r="DJ1073" i="3" s="1"/>
  <c r="DD1074" i="3"/>
  <c r="DI1074" i="3" s="1"/>
  <c r="DJ1074" i="3" s="1"/>
  <c r="DD1075" i="3"/>
  <c r="DI1075" i="3" s="1"/>
  <c r="DD1076" i="3"/>
  <c r="DI1076" i="3" s="1"/>
  <c r="DD1077" i="3"/>
  <c r="DI1077" i="3"/>
  <c r="DJ1077" i="3" s="1"/>
  <c r="DD1078" i="3"/>
  <c r="DI1078" i="3" s="1"/>
  <c r="DJ1078" i="3" s="1"/>
  <c r="DD1079" i="3"/>
  <c r="DI1079" i="3" s="1"/>
  <c r="DD1080" i="3"/>
  <c r="DI1080" i="3" s="1"/>
  <c r="DD1081" i="3"/>
  <c r="DI1081" i="3" s="1"/>
  <c r="DJ1081" i="3" s="1"/>
  <c r="DD1082" i="3"/>
  <c r="DI1082" i="3" s="1"/>
  <c r="DJ1082" i="3" s="1"/>
  <c r="DD1083" i="3"/>
  <c r="DI1083" i="3" s="1"/>
  <c r="DD1084" i="3"/>
  <c r="DI1084" i="3" s="1"/>
  <c r="DD1085" i="3"/>
  <c r="DI1085" i="3"/>
  <c r="DJ1085" i="3" s="1"/>
  <c r="DD1086" i="3"/>
  <c r="DI1086" i="3" s="1"/>
  <c r="DJ1086" i="3" s="1"/>
  <c r="DD1087" i="3"/>
  <c r="DI1087" i="3" s="1"/>
  <c r="DD1088" i="3"/>
  <c r="DI1088" i="3" s="1"/>
  <c r="DD1089" i="3"/>
  <c r="DI1089" i="3" s="1"/>
  <c r="DJ1089" i="3" s="1"/>
  <c r="DD1090" i="3"/>
  <c r="DI1090" i="3" s="1"/>
  <c r="DD1091" i="3"/>
  <c r="DI1091" i="3" s="1"/>
  <c r="DJ1091" i="3" s="1"/>
  <c r="DD1092" i="3"/>
  <c r="DI1092" i="3" s="1"/>
  <c r="DD1093" i="3"/>
  <c r="DI1093" i="3"/>
  <c r="DJ1093" i="3" s="1"/>
  <c r="DD1094" i="3"/>
  <c r="DI1094" i="3" s="1"/>
  <c r="DJ1094" i="3" s="1"/>
  <c r="DD1095" i="3"/>
  <c r="DI1095" i="3" s="1"/>
  <c r="DD1096" i="3"/>
  <c r="DI1096" i="3" s="1"/>
  <c r="DD1097" i="3"/>
  <c r="DI1097" i="3" s="1"/>
  <c r="DJ1097" i="3" s="1"/>
  <c r="DD1098" i="3"/>
  <c r="DI1098" i="3" s="1"/>
  <c r="DJ1098" i="3" s="1"/>
  <c r="DD1099" i="3"/>
  <c r="DI1099" i="3" s="1"/>
  <c r="DD1100" i="3"/>
  <c r="DI1100" i="3" s="1"/>
  <c r="DD1101" i="3"/>
  <c r="DI1101" i="3"/>
  <c r="DJ1101" i="3" s="1"/>
  <c r="DD1102" i="3"/>
  <c r="DI1102" i="3" s="1"/>
  <c r="DJ1102" i="3" s="1"/>
  <c r="DD1103" i="3"/>
  <c r="DI1103" i="3" s="1"/>
  <c r="DD1104" i="3"/>
  <c r="DI1104" i="3" s="1"/>
  <c r="DD1105" i="3"/>
  <c r="DI1105" i="3" s="1"/>
  <c r="DJ1105" i="3" s="1"/>
  <c r="DD1106" i="3"/>
  <c r="DI1106" i="3" s="1"/>
  <c r="DJ1106" i="3" s="1"/>
  <c r="DD1107" i="3"/>
  <c r="DI1107" i="3" s="1"/>
  <c r="DD1108" i="3"/>
  <c r="DI1108" i="3" s="1"/>
  <c r="DD1109" i="3"/>
  <c r="DI1109" i="3"/>
  <c r="DJ1109" i="3" s="1"/>
  <c r="DD1110" i="3"/>
  <c r="DI1110" i="3" s="1"/>
  <c r="DJ1110" i="3" s="1"/>
  <c r="DD1111" i="3"/>
  <c r="DI1111" i="3" s="1"/>
  <c r="DD1112" i="3"/>
  <c r="DI1112" i="3" s="1"/>
  <c r="DD1113" i="3"/>
  <c r="DI1113" i="3" s="1"/>
  <c r="DJ1113" i="3" s="1"/>
  <c r="DD1114" i="3"/>
  <c r="DI1114" i="3" s="1"/>
  <c r="DJ1114" i="3" s="1"/>
  <c r="DD1115" i="3"/>
  <c r="DI1115" i="3" s="1"/>
  <c r="DD1116" i="3"/>
  <c r="DI1116" i="3" s="1"/>
  <c r="DD1117" i="3"/>
  <c r="DI1117" i="3"/>
  <c r="DD1118" i="3"/>
  <c r="DI1118" i="3" s="1"/>
  <c r="DJ1118" i="3" s="1"/>
  <c r="DD1119" i="3"/>
  <c r="DI1119" i="3" s="1"/>
  <c r="DD1120" i="3"/>
  <c r="DI1120" i="3" s="1"/>
  <c r="DD1121" i="3"/>
  <c r="DI1121" i="3" s="1"/>
  <c r="DD1122" i="3"/>
  <c r="DI1122" i="3" s="1"/>
  <c r="DD1123" i="3"/>
  <c r="DI1123" i="3" s="1"/>
  <c r="DD1124" i="3"/>
  <c r="DI1124" i="3" s="1"/>
  <c r="DD1125" i="3"/>
  <c r="DI1125" i="3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 s="1"/>
  <c r="DD1132" i="3"/>
  <c r="DI1132" i="3" s="1"/>
  <c r="DD1133" i="3"/>
  <c r="DI1133" i="3"/>
  <c r="DJ1133" i="3" s="1"/>
  <c r="DD1134" i="3"/>
  <c r="DI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 s="1"/>
  <c r="DJ1139" i="3" s="1"/>
  <c r="DD1140" i="3"/>
  <c r="DI1140" i="3" s="1"/>
  <c r="DD1141" i="3"/>
  <c r="DI1141" i="3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 s="1"/>
  <c r="DD1148" i="3"/>
  <c r="DI1148" i="3" s="1"/>
  <c r="DD1149" i="3"/>
  <c r="DI1149" i="3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 s="1"/>
  <c r="DD1156" i="3"/>
  <c r="DI1156" i="3" s="1"/>
  <c r="DD1157" i="3"/>
  <c r="DI1157" i="3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 s="1"/>
  <c r="DD1180" i="3"/>
  <c r="DI1180" i="3" s="1"/>
  <c r="DD1181" i="3"/>
  <c r="DI1181" i="3"/>
  <c r="DJ1181" i="3" s="1"/>
  <c r="DD1182" i="3"/>
  <c r="DI1182" i="3" s="1"/>
  <c r="DD1183" i="3"/>
  <c r="DI1183" i="3"/>
  <c r="DD1184" i="3"/>
  <c r="DI1184" i="3" s="1"/>
  <c r="DD1185" i="3"/>
  <c r="DI1185" i="3" s="1"/>
  <c r="DD1186" i="3"/>
  <c r="DI1186" i="3" s="1"/>
  <c r="DD1187" i="3"/>
  <c r="DI1187" i="3" s="1"/>
  <c r="DD1188" i="3"/>
  <c r="DI1188" i="3" s="1"/>
  <c r="DD1189" i="3"/>
  <c r="DI1189" i="3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D1196" i="3"/>
  <c r="DI1196" i="3" s="1"/>
  <c r="DD1197" i="3"/>
  <c r="DI1197" i="3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/>
  <c r="DJ1205" i="3" s="1"/>
  <c r="DD1206" i="3"/>
  <c r="DI1206" i="3" s="1"/>
  <c r="DD1207" i="3"/>
  <c r="DI1207" i="3"/>
  <c r="DD1208" i="3"/>
  <c r="DI1208" i="3" s="1"/>
  <c r="DD1209" i="3"/>
  <c r="DI1209" i="3" s="1"/>
  <c r="DD1210" i="3"/>
  <c r="DI1210" i="3" s="1"/>
  <c r="DD1211" i="3"/>
  <c r="DI1211" i="3" s="1"/>
  <c r="DD1212" i="3"/>
  <c r="DI1212" i="3" s="1"/>
  <c r="DD1213" i="3"/>
  <c r="DI1213" i="3"/>
  <c r="DD1214" i="3"/>
  <c r="DI1214" i="3" s="1"/>
  <c r="DD1215" i="3"/>
  <c r="DI1215" i="3"/>
  <c r="DD1216" i="3"/>
  <c r="DI1216" i="3" s="1"/>
  <c r="DD1217" i="3"/>
  <c r="DI1217" i="3" s="1"/>
  <c r="DD1218" i="3"/>
  <c r="DI1218" i="3" s="1"/>
  <c r="DD1219" i="3"/>
  <c r="DI1219" i="3" s="1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 s="1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 s="1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 s="1"/>
  <c r="DD1244" i="3"/>
  <c r="DI1244" i="3" s="1"/>
  <c r="DD1245" i="3"/>
  <c r="DI1245" i="3" s="1"/>
  <c r="DJ1245" i="3" s="1"/>
  <c r="DD1246" i="3"/>
  <c r="DI1246" i="3" s="1"/>
  <c r="DD1247" i="3"/>
  <c r="DI1247" i="3"/>
  <c r="DD1248" i="3"/>
  <c r="DI1248" i="3" s="1"/>
  <c r="DD1249" i="3"/>
  <c r="DI1249" i="3" s="1"/>
  <c r="DJ1249" i="3" s="1"/>
  <c r="DD1250" i="3"/>
  <c r="DI1250" i="3" s="1"/>
  <c r="DD1251" i="3"/>
  <c r="DI1251" i="3" s="1"/>
  <c r="DJ1251" i="3" s="1"/>
  <c r="DD1252" i="3"/>
  <c r="DI1252" i="3" s="1"/>
  <c r="DD1253" i="3"/>
  <c r="DI1253" i="3" s="1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 s="1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 s="1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 s="1"/>
  <c r="DD1276" i="3"/>
  <c r="DI1276" i="3" s="1"/>
  <c r="DD1277" i="3"/>
  <c r="DI1277" i="3" s="1"/>
  <c r="DD1278" i="3"/>
  <c r="DI1278" i="3" s="1"/>
  <c r="DD1279" i="3"/>
  <c r="DI1279" i="3"/>
  <c r="DJ1279" i="3" s="1"/>
  <c r="DD1280" i="3"/>
  <c r="DI1280" i="3" s="1"/>
  <c r="DD1281" i="3"/>
  <c r="DI1281" i="3" s="1"/>
  <c r="DD1282" i="3"/>
  <c r="DI1282" i="3" s="1"/>
  <c r="DJ1282" i="3" s="1"/>
  <c r="DD1283" i="3"/>
  <c r="DI1283" i="3" s="1"/>
  <c r="DD1284" i="3"/>
  <c r="DI1284" i="3" s="1"/>
  <c r="DD1285" i="3"/>
  <c r="DI1285" i="3"/>
  <c r="DD1286" i="3"/>
  <c r="DI1286" i="3" s="1"/>
  <c r="DD1287" i="3"/>
  <c r="DI1287" i="3"/>
  <c r="DJ1287" i="3" s="1"/>
  <c r="DD1288" i="3"/>
  <c r="DI1288" i="3" s="1"/>
  <c r="DD1289" i="3"/>
  <c r="DI1289" i="3" s="1"/>
  <c r="DD1290" i="3"/>
  <c r="DI1290" i="3" s="1"/>
  <c r="DJ1290" i="3" s="1"/>
  <c r="DD1291" i="3"/>
  <c r="DI1291" i="3" s="1"/>
  <c r="DD1292" i="3"/>
  <c r="DI1292" i="3" s="1"/>
  <c r="DD1293" i="3"/>
  <c r="DI1293" i="3" s="1"/>
  <c r="DJ1293" i="3" s="1"/>
  <c r="DD1294" i="3"/>
  <c r="DI1294" i="3" s="1"/>
  <c r="DD1295" i="3"/>
  <c r="DI1295" i="3"/>
  <c r="DJ1295" i="3" s="1"/>
  <c r="DD1296" i="3"/>
  <c r="DI1296" i="3" s="1"/>
  <c r="DD1297" i="3"/>
  <c r="DI1297" i="3"/>
  <c r="DD1298" i="3"/>
  <c r="DI1298" i="3" s="1"/>
  <c r="DJ1298" i="3" s="1"/>
  <c r="DD1299" i="3"/>
  <c r="DI1299" i="3"/>
  <c r="DD1300" i="3"/>
  <c r="DI1300" i="3" s="1"/>
  <c r="DJ1300" i="3" s="1"/>
  <c r="DD1301" i="3"/>
  <c r="DI1301" i="3" s="1"/>
  <c r="DD1302" i="3"/>
  <c r="DI1302" i="3" s="1"/>
  <c r="DD1303" i="3"/>
  <c r="DI1303" i="3"/>
  <c r="DJ1303" i="3" s="1"/>
  <c r="DD1304" i="3"/>
  <c r="DI1304" i="3" s="1"/>
  <c r="DD1305" i="3"/>
  <c r="DI1305" i="3"/>
  <c r="DJ1305" i="3" s="1"/>
  <c r="DD1306" i="3"/>
  <c r="DI1306" i="3" s="1"/>
  <c r="DJ1306" i="3" s="1"/>
  <c r="DD1307" i="3"/>
  <c r="DI1307" i="3"/>
  <c r="DD1308" i="3"/>
  <c r="DI1308" i="3" s="1"/>
  <c r="DD1309" i="3"/>
  <c r="DI1309" i="3" s="1"/>
  <c r="DJ1309" i="3" s="1"/>
  <c r="DD1310" i="3"/>
  <c r="DI1310" i="3" s="1"/>
  <c r="DD1311" i="3"/>
  <c r="DI1311" i="3"/>
  <c r="DJ1311" i="3" s="1"/>
  <c r="DD1312" i="3"/>
  <c r="DI1312" i="3" s="1"/>
  <c r="DD1313" i="3"/>
  <c r="DI1313" i="3"/>
  <c r="DD1314" i="3"/>
  <c r="DI1314" i="3" s="1"/>
  <c r="DJ1314" i="3" s="1"/>
  <c r="DD1315" i="3"/>
  <c r="DI1315" i="3"/>
  <c r="DD1316" i="3"/>
  <c r="DI1316" i="3" s="1"/>
  <c r="DJ1316" i="3" s="1"/>
  <c r="DD1317" i="3"/>
  <c r="DI1317" i="3" s="1"/>
  <c r="DJ1317" i="3" s="1"/>
  <c r="DD1318" i="3"/>
  <c r="DI1318" i="3" s="1"/>
  <c r="DD1319" i="3"/>
  <c r="DI1319" i="3"/>
  <c r="DJ1319" i="3" s="1"/>
  <c r="DD1320" i="3"/>
  <c r="DI1320" i="3" s="1"/>
  <c r="DD1321" i="3"/>
  <c r="DI1321" i="3"/>
  <c r="DJ1321" i="3" s="1"/>
  <c r="DD1322" i="3"/>
  <c r="DI1322" i="3" s="1"/>
  <c r="DJ1322" i="3" s="1"/>
  <c r="DD1323" i="3"/>
  <c r="DI1323" i="3"/>
  <c r="DD1324" i="3"/>
  <c r="DI1324" i="3" s="1"/>
  <c r="DD1325" i="3"/>
  <c r="DI1325" i="3" s="1"/>
  <c r="DJ1325" i="3" s="1"/>
  <c r="DD1326" i="3"/>
  <c r="DI1326" i="3" s="1"/>
  <c r="DD1327" i="3"/>
  <c r="DI1327" i="3"/>
  <c r="DJ1327" i="3" s="1"/>
  <c r="DD1328" i="3"/>
  <c r="DI1328" i="3" s="1"/>
  <c r="DD1329" i="3"/>
  <c r="DI1329" i="3"/>
  <c r="DD1330" i="3"/>
  <c r="DI1330" i="3" s="1"/>
  <c r="DJ1330" i="3" s="1"/>
  <c r="DD1331" i="3"/>
  <c r="DI1331" i="3"/>
  <c r="DD1332" i="3"/>
  <c r="DI1332" i="3" s="1"/>
  <c r="DJ1332" i="3" s="1"/>
  <c r="DD1333" i="3"/>
  <c r="DI1333" i="3" s="1"/>
  <c r="DJ1333" i="3" s="1"/>
  <c r="DD1334" i="3"/>
  <c r="DI1334" i="3" s="1"/>
  <c r="DD1335" i="3"/>
  <c r="DI1335" i="3"/>
  <c r="DJ1335" i="3" s="1"/>
  <c r="DD1336" i="3"/>
  <c r="DI1336" i="3" s="1"/>
  <c r="DD1337" i="3"/>
  <c r="DI1337" i="3"/>
  <c r="DD1338" i="3"/>
  <c r="DI1338" i="3" s="1"/>
  <c r="DJ1338" i="3" s="1"/>
  <c r="DD1339" i="3"/>
  <c r="DI1339" i="3"/>
  <c r="DD1340" i="3"/>
  <c r="DI1340" i="3" s="1"/>
  <c r="DD1341" i="3"/>
  <c r="DI1341" i="3" s="1"/>
  <c r="DJ1341" i="3" s="1"/>
  <c r="DD1342" i="3"/>
  <c r="DI1342" i="3" s="1"/>
  <c r="DD1343" i="3"/>
  <c r="DI1343" i="3"/>
  <c r="DJ1343" i="3" s="1"/>
  <c r="DD1344" i="3"/>
  <c r="DI1344" i="3" s="1"/>
  <c r="DD1345" i="3"/>
  <c r="DI1345" i="3"/>
  <c r="DD1346" i="3"/>
  <c r="DI1346" i="3" s="1"/>
  <c r="DJ1346" i="3" s="1"/>
  <c r="DD1347" i="3"/>
  <c r="DI1347" i="3"/>
  <c r="DD1348" i="3"/>
  <c r="DI1348" i="3" s="1"/>
  <c r="DJ1348" i="3" s="1"/>
  <c r="DD1349" i="3"/>
  <c r="DI1349" i="3" s="1"/>
  <c r="DJ1349" i="3" s="1"/>
  <c r="DD1350" i="3"/>
  <c r="DI1350" i="3" s="1"/>
  <c r="DD1351" i="3"/>
  <c r="DI1351" i="3"/>
  <c r="DJ1351" i="3" s="1"/>
  <c r="DD1352" i="3"/>
  <c r="DI1352" i="3" s="1"/>
  <c r="DD1353" i="3"/>
  <c r="DI1353" i="3"/>
  <c r="DJ1353" i="3" s="1"/>
  <c r="DD1354" i="3"/>
  <c r="DI1354" i="3" s="1"/>
  <c r="DJ1354" i="3" s="1"/>
  <c r="DD1355" i="3"/>
  <c r="DI1355" i="3"/>
  <c r="DD1356" i="3"/>
  <c r="DI1356" i="3" s="1"/>
  <c r="DD1357" i="3"/>
  <c r="DI1357" i="3" s="1"/>
  <c r="DJ1357" i="3" s="1"/>
  <c r="DD1358" i="3"/>
  <c r="DI1358" i="3" s="1"/>
  <c r="DD1359" i="3"/>
  <c r="DI1359" i="3"/>
  <c r="DJ1359" i="3" s="1"/>
  <c r="DD1360" i="3"/>
  <c r="DI1360" i="3" s="1"/>
  <c r="DD1361" i="3"/>
  <c r="DI1361" i="3"/>
  <c r="DD1362" i="3"/>
  <c r="DI1362" i="3" s="1"/>
  <c r="DJ1362" i="3" s="1"/>
  <c r="DD1363" i="3"/>
  <c r="DI1363" i="3"/>
  <c r="DD1364" i="3"/>
  <c r="DI1364" i="3" s="1"/>
  <c r="DJ1364" i="3" s="1"/>
  <c r="DD1365" i="3"/>
  <c r="DI1365" i="3" s="1"/>
  <c r="DJ1365" i="3" s="1"/>
  <c r="DD1366" i="3"/>
  <c r="DI1366" i="3" s="1"/>
  <c r="DD1367" i="3"/>
  <c r="DI1367" i="3"/>
  <c r="DJ1367" i="3" s="1"/>
  <c r="DD1368" i="3"/>
  <c r="DI1368" i="3" s="1"/>
  <c r="DD1369" i="3"/>
  <c r="DI1369" i="3"/>
  <c r="DJ1369" i="3" s="1"/>
  <c r="DD1370" i="3"/>
  <c r="DI1370" i="3" s="1"/>
  <c r="DJ1370" i="3" s="1"/>
  <c r="DD1371" i="3"/>
  <c r="DI1371" i="3"/>
  <c r="DD1372" i="3"/>
  <c r="DI1372" i="3" s="1"/>
  <c r="DD1373" i="3"/>
  <c r="DI1373" i="3" s="1"/>
  <c r="DJ1373" i="3" s="1"/>
  <c r="DD1374" i="3"/>
  <c r="DI1374" i="3" s="1"/>
  <c r="DD1375" i="3"/>
  <c r="DI1375" i="3"/>
  <c r="DJ1375" i="3" s="1"/>
  <c r="DD1376" i="3"/>
  <c r="DI1376" i="3" s="1"/>
  <c r="DD1377" i="3"/>
  <c r="DI1377" i="3"/>
  <c r="DD1378" i="3"/>
  <c r="DI1378" i="3" s="1"/>
  <c r="DJ1378" i="3" s="1"/>
  <c r="DD1379" i="3"/>
  <c r="DI1379" i="3"/>
  <c r="DD1380" i="3"/>
  <c r="DI1380" i="3" s="1"/>
  <c r="DJ1380" i="3" s="1"/>
  <c r="DD1381" i="3"/>
  <c r="DI1381" i="3" s="1"/>
  <c r="DJ1381" i="3" s="1"/>
  <c r="DD1382" i="3"/>
  <c r="DI1382" i="3" s="1"/>
  <c r="DD1383" i="3"/>
  <c r="DI1383" i="3"/>
  <c r="DJ1383" i="3" s="1"/>
  <c r="DD1384" i="3"/>
  <c r="DI1384" i="3" s="1"/>
  <c r="DD1385" i="3"/>
  <c r="DI1385" i="3"/>
  <c r="DJ1385" i="3" s="1"/>
  <c r="DD1386" i="3"/>
  <c r="DI1386" i="3" s="1"/>
  <c r="DJ1386" i="3" s="1"/>
  <c r="DD1387" i="3"/>
  <c r="DI1387" i="3"/>
  <c r="DD1388" i="3"/>
  <c r="DI1388" i="3" s="1"/>
  <c r="DD1389" i="3"/>
  <c r="DI1389" i="3" s="1"/>
  <c r="DJ1389" i="3" s="1"/>
  <c r="DD1390" i="3"/>
  <c r="DI1390" i="3" s="1"/>
  <c r="DD1391" i="3"/>
  <c r="DI1391" i="3"/>
  <c r="DJ1391" i="3" s="1"/>
  <c r="DD1392" i="3"/>
  <c r="DI1392" i="3" s="1"/>
  <c r="DD1393" i="3"/>
  <c r="DI1393" i="3"/>
  <c r="DD1394" i="3"/>
  <c r="DI1394" i="3" s="1"/>
  <c r="DJ1394" i="3" s="1"/>
  <c r="DD1395" i="3"/>
  <c r="DI1395" i="3"/>
  <c r="DD1396" i="3"/>
  <c r="DI1396" i="3" s="1"/>
  <c r="DJ1396" i="3" s="1"/>
  <c r="DD1397" i="3"/>
  <c r="DI1397" i="3" s="1"/>
  <c r="DJ1397" i="3" s="1"/>
  <c r="DD1398" i="3"/>
  <c r="DI1398" i="3" s="1"/>
  <c r="DD1399" i="3"/>
  <c r="DI1399" i="3"/>
  <c r="DJ1399" i="3" s="1"/>
  <c r="DD1400" i="3"/>
  <c r="DI1400" i="3" s="1"/>
  <c r="DD1401" i="3"/>
  <c r="DI1401" i="3"/>
  <c r="DJ1401" i="3" s="1"/>
  <c r="DD1402" i="3"/>
  <c r="DI1402" i="3" s="1"/>
  <c r="DJ1402" i="3" s="1"/>
  <c r="DD1403" i="3"/>
  <c r="DI1403" i="3"/>
  <c r="DD1404" i="3"/>
  <c r="DI1404" i="3" s="1"/>
  <c r="DD1405" i="3"/>
  <c r="DI1405" i="3" s="1"/>
  <c r="DJ1405" i="3" s="1"/>
  <c r="DD1406" i="3"/>
  <c r="DI1406" i="3" s="1"/>
  <c r="DD1407" i="3"/>
  <c r="DI1407" i="3"/>
  <c r="DJ1407" i="3" s="1"/>
  <c r="DD1408" i="3"/>
  <c r="DI1408" i="3" s="1"/>
  <c r="DD1409" i="3"/>
  <c r="DI1409" i="3"/>
  <c r="DD1410" i="3"/>
  <c r="DI1410" i="3" s="1"/>
  <c r="DJ1410" i="3" s="1"/>
  <c r="DD1411" i="3"/>
  <c r="DI1411" i="3"/>
  <c r="DD1412" i="3"/>
  <c r="DI1412" i="3" s="1"/>
  <c r="DJ1412" i="3" s="1"/>
  <c r="DD1413" i="3"/>
  <c r="DI1413" i="3" s="1"/>
  <c r="DJ1413" i="3" s="1"/>
  <c r="DD1414" i="3"/>
  <c r="DI1414" i="3" s="1"/>
  <c r="DD1415" i="3"/>
  <c r="DI1415" i="3"/>
  <c r="DJ1415" i="3" s="1"/>
  <c r="DJ17" i="3"/>
  <c r="DJ18" i="3"/>
  <c r="DJ21" i="3"/>
  <c r="DJ22" i="3"/>
  <c r="DJ25" i="3"/>
  <c r="DJ26" i="3"/>
  <c r="DJ27" i="3"/>
  <c r="DJ28" i="3"/>
  <c r="DJ29" i="3"/>
  <c r="DJ30" i="3"/>
  <c r="DJ31" i="3"/>
  <c r="DJ32" i="3"/>
  <c r="DJ33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70" i="3"/>
  <c r="DJ71" i="3"/>
  <c r="DJ72" i="3"/>
  <c r="DJ73" i="3"/>
  <c r="DJ74" i="3"/>
  <c r="DJ75" i="3"/>
  <c r="DJ76" i="3"/>
  <c r="DJ77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80" i="3"/>
  <c r="DJ181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3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3" i="3"/>
  <c r="DJ254" i="3"/>
  <c r="DJ255" i="3"/>
  <c r="DJ256" i="3"/>
  <c r="DJ257" i="3"/>
  <c r="DJ258" i="3"/>
  <c r="DJ259" i="3"/>
  <c r="DJ260" i="3"/>
  <c r="DJ261" i="3"/>
  <c r="DJ262" i="3"/>
  <c r="DJ264" i="3"/>
  <c r="DJ265" i="3"/>
  <c r="DJ266" i="3"/>
  <c r="DJ267" i="3"/>
  <c r="DJ268" i="3"/>
  <c r="DJ269" i="3"/>
  <c r="DJ270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8" i="3"/>
  <c r="DJ299" i="3"/>
  <c r="DJ300" i="3"/>
  <c r="DJ301" i="3"/>
  <c r="DJ302" i="3"/>
  <c r="DJ303" i="3"/>
  <c r="DJ304" i="3"/>
  <c r="DJ305" i="3"/>
  <c r="DJ306" i="3"/>
  <c r="DJ307" i="3"/>
  <c r="DJ308" i="3"/>
  <c r="DJ310" i="3"/>
  <c r="DJ311" i="3"/>
  <c r="DJ312" i="3"/>
  <c r="DJ314" i="3"/>
  <c r="DJ315" i="3"/>
  <c r="DJ316" i="3"/>
  <c r="DJ317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1" i="3"/>
  <c r="DJ332" i="3"/>
  <c r="DJ333" i="3"/>
  <c r="DJ334" i="3"/>
  <c r="DJ335" i="3"/>
  <c r="DJ337" i="3"/>
  <c r="DJ338" i="3"/>
  <c r="DJ339" i="3"/>
  <c r="DJ340" i="3"/>
  <c r="DJ342" i="3"/>
  <c r="DJ346" i="3"/>
  <c r="DJ347" i="3"/>
  <c r="DJ348" i="3"/>
  <c r="DJ349" i="3"/>
  <c r="DJ350" i="3"/>
  <c r="DJ351" i="3"/>
  <c r="DJ352" i="3"/>
  <c r="DJ354" i="3"/>
  <c r="DJ355" i="3"/>
  <c r="DJ356" i="3"/>
  <c r="DJ357" i="3"/>
  <c r="DJ358" i="3"/>
  <c r="DJ359" i="3"/>
  <c r="DJ360" i="3"/>
  <c r="DJ361" i="3"/>
  <c r="DJ362" i="3"/>
  <c r="DJ363" i="3"/>
  <c r="DJ364" i="3"/>
  <c r="DJ366" i="3"/>
  <c r="DJ367" i="3"/>
  <c r="DJ368" i="3"/>
  <c r="DJ369" i="3"/>
  <c r="DJ370" i="3"/>
  <c r="DJ371" i="3"/>
  <c r="DJ372" i="3"/>
  <c r="DJ373" i="3"/>
  <c r="DJ375" i="3"/>
  <c r="DJ376" i="3"/>
  <c r="DJ377" i="3"/>
  <c r="DJ378" i="3"/>
  <c r="DJ379" i="3"/>
  <c r="DJ380" i="3"/>
  <c r="DJ382" i="3"/>
  <c r="DJ383" i="3"/>
  <c r="DJ384" i="3"/>
  <c r="DJ385" i="3"/>
  <c r="DJ386" i="3"/>
  <c r="DJ387" i="3"/>
  <c r="DJ388" i="3"/>
  <c r="DJ389" i="3"/>
  <c r="DJ390" i="3"/>
  <c r="DJ391" i="3"/>
  <c r="DJ392" i="3"/>
  <c r="DJ393" i="3"/>
  <c r="DJ394" i="3"/>
  <c r="DJ395" i="3"/>
  <c r="DJ396" i="3"/>
  <c r="DJ398" i="3"/>
  <c r="DJ399" i="3"/>
  <c r="DJ400" i="3"/>
  <c r="DJ401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6" i="3"/>
  <c r="DJ497" i="3"/>
  <c r="DJ498" i="3"/>
  <c r="DJ499" i="3"/>
  <c r="DJ500" i="3"/>
  <c r="DJ501" i="3"/>
  <c r="DJ502" i="3"/>
  <c r="DJ503" i="3"/>
  <c r="DJ504" i="3"/>
  <c r="DJ505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4" i="3"/>
  <c r="DJ646" i="3"/>
  <c r="DJ647" i="3"/>
  <c r="DJ648" i="3"/>
  <c r="DJ649" i="3"/>
  <c r="DJ651" i="3"/>
  <c r="DJ652" i="3"/>
  <c r="DJ654" i="3"/>
  <c r="DJ655" i="3"/>
  <c r="DJ657" i="3"/>
  <c r="DJ659" i="3"/>
  <c r="DJ660" i="3"/>
  <c r="DJ662" i="3"/>
  <c r="DJ663" i="3"/>
  <c r="DJ664" i="3"/>
  <c r="DJ665" i="3"/>
  <c r="DJ667" i="3"/>
  <c r="DJ672" i="3"/>
  <c r="DJ673" i="3"/>
  <c r="DJ675" i="3"/>
  <c r="DJ676" i="3"/>
  <c r="DJ678" i="3"/>
  <c r="DJ679" i="3"/>
  <c r="DJ680" i="3"/>
  <c r="DJ681" i="3"/>
  <c r="DJ683" i="3"/>
  <c r="DJ684" i="3"/>
  <c r="DJ686" i="3"/>
  <c r="DJ687" i="3"/>
  <c r="DJ689" i="3"/>
  <c r="DJ691" i="3"/>
  <c r="DJ692" i="3"/>
  <c r="DJ694" i="3"/>
  <c r="DJ695" i="3"/>
  <c r="DJ696" i="3"/>
  <c r="DJ697" i="3"/>
  <c r="DJ699" i="3"/>
  <c r="DJ700" i="3"/>
  <c r="DJ702" i="3"/>
  <c r="DJ703" i="3"/>
  <c r="DJ704" i="3"/>
  <c r="DJ705" i="3"/>
  <c r="DJ707" i="3"/>
  <c r="DJ708" i="3"/>
  <c r="DJ710" i="3"/>
  <c r="DJ711" i="3"/>
  <c r="DJ713" i="3"/>
  <c r="DJ718" i="3"/>
  <c r="DJ719" i="3"/>
  <c r="DJ721" i="3"/>
  <c r="DJ726" i="3"/>
  <c r="DJ727" i="3"/>
  <c r="DJ729" i="3"/>
  <c r="DJ731" i="3"/>
  <c r="DJ732" i="3"/>
  <c r="DJ734" i="3"/>
  <c r="DJ735" i="3"/>
  <c r="DJ736" i="3"/>
  <c r="DJ737" i="3"/>
  <c r="DJ739" i="3"/>
  <c r="DJ740" i="3"/>
  <c r="DJ742" i="3"/>
  <c r="DJ743" i="3"/>
  <c r="DJ744" i="3"/>
  <c r="DJ745" i="3"/>
  <c r="DJ747" i="3"/>
  <c r="DJ750" i="3"/>
  <c r="DJ751" i="3"/>
  <c r="DJ753" i="3"/>
  <c r="DJ755" i="3"/>
  <c r="DJ756" i="3"/>
  <c r="DJ758" i="3"/>
  <c r="DJ759" i="3"/>
  <c r="DJ760" i="3"/>
  <c r="DJ761" i="3"/>
  <c r="DJ763" i="3"/>
  <c r="DJ764" i="3"/>
  <c r="DJ767" i="3"/>
  <c r="DJ768" i="3"/>
  <c r="DJ769" i="3"/>
  <c r="DJ771" i="3"/>
  <c r="DJ772" i="3"/>
  <c r="DJ774" i="3"/>
  <c r="DJ775" i="3"/>
  <c r="DJ776" i="3"/>
  <c r="DJ779" i="3"/>
  <c r="DJ783" i="3"/>
  <c r="DJ784" i="3"/>
  <c r="DJ785" i="3"/>
  <c r="DJ787" i="3"/>
  <c r="DJ792" i="3"/>
  <c r="DJ793" i="3"/>
  <c r="DJ795" i="3"/>
  <c r="DJ796" i="3"/>
  <c r="DJ799" i="3"/>
  <c r="DJ809" i="3"/>
  <c r="DJ811" i="3"/>
  <c r="DJ812" i="3"/>
  <c r="DJ815" i="3"/>
  <c r="DJ816" i="3"/>
  <c r="DJ817" i="3"/>
  <c r="DJ819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7" i="3"/>
  <c r="DJ889" i="3"/>
  <c r="DJ891" i="3"/>
  <c r="DJ892" i="3"/>
  <c r="DJ895" i="3"/>
  <c r="DJ896" i="3"/>
  <c r="DJ897" i="3"/>
  <c r="DJ899" i="3"/>
  <c r="DJ900" i="3"/>
  <c r="DJ905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5" i="3"/>
  <c r="DJ976" i="3"/>
  <c r="DJ977" i="3"/>
  <c r="DJ979" i="3"/>
  <c r="DJ980" i="3"/>
  <c r="DJ983" i="3"/>
  <c r="DJ984" i="3"/>
  <c r="DJ985" i="3"/>
  <c r="DJ987" i="3"/>
  <c r="DJ988" i="3"/>
  <c r="DJ989" i="3"/>
  <c r="DJ991" i="3"/>
  <c r="DJ992" i="3"/>
  <c r="DJ993" i="3"/>
  <c r="DJ995" i="3"/>
  <c r="DJ996" i="3"/>
  <c r="DJ999" i="3"/>
  <c r="DJ1000" i="3"/>
  <c r="DJ1001" i="3"/>
  <c r="DJ1003" i="3"/>
  <c r="DJ1004" i="3"/>
  <c r="DJ1005" i="3"/>
  <c r="DJ1007" i="3"/>
  <c r="DJ1015" i="3"/>
  <c r="DJ1019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9" i="3"/>
  <c r="DJ1040" i="3"/>
  <c r="DJ1043" i="3"/>
  <c r="DJ1044" i="3"/>
  <c r="DJ1047" i="3"/>
  <c r="DJ1048" i="3"/>
  <c r="DJ1049" i="3"/>
  <c r="DJ1051" i="3"/>
  <c r="DJ1052" i="3"/>
  <c r="DJ1055" i="3"/>
  <c r="DJ1056" i="3"/>
  <c r="DJ1057" i="3"/>
  <c r="DJ1059" i="3"/>
  <c r="DJ1060" i="3"/>
  <c r="DJ1061" i="3"/>
  <c r="DJ1064" i="3"/>
  <c r="DJ1065" i="3"/>
  <c r="DJ1067" i="3"/>
  <c r="DJ1068" i="3"/>
  <c r="DJ1069" i="3"/>
  <c r="DJ1071" i="3"/>
  <c r="DJ1072" i="3"/>
  <c r="DJ1075" i="3"/>
  <c r="DJ1079" i="3"/>
  <c r="DJ1080" i="3"/>
  <c r="DJ1083" i="3"/>
  <c r="DJ1084" i="3"/>
  <c r="DJ1087" i="3"/>
  <c r="DJ1088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28" i="3"/>
  <c r="DJ1132" i="3"/>
  <c r="DJ1135" i="3"/>
  <c r="DJ1136" i="3"/>
  <c r="DJ1140" i="3"/>
  <c r="DJ1143" i="3"/>
  <c r="DJ1144" i="3"/>
  <c r="DJ1147" i="3"/>
  <c r="DJ1151" i="3"/>
  <c r="DJ1152" i="3"/>
  <c r="DJ1156" i="3"/>
  <c r="DJ1159" i="3"/>
  <c r="DJ1160" i="3"/>
  <c r="DJ1163" i="3"/>
  <c r="DJ1164" i="3"/>
  <c r="DJ1167" i="3"/>
  <c r="DJ1168" i="3"/>
  <c r="DJ1175" i="3"/>
  <c r="DJ1176" i="3"/>
  <c r="DJ1179" i="3"/>
  <c r="DJ1191" i="3"/>
  <c r="DJ1192" i="3"/>
  <c r="DJ1195" i="3"/>
  <c r="DJ1196" i="3"/>
  <c r="DJ1199" i="3"/>
  <c r="DJ1200" i="3"/>
  <c r="DJ1204" i="3"/>
  <c r="DJ1211" i="3"/>
  <c r="DJ1220" i="3"/>
  <c r="DJ1222" i="3"/>
  <c r="DJ1224" i="3"/>
  <c r="DJ1227" i="3"/>
  <c r="DJ1228" i="3"/>
  <c r="DJ1230" i="3"/>
  <c r="DJ1232" i="3"/>
  <c r="DJ1235" i="3"/>
  <c r="DJ1236" i="3"/>
  <c r="DJ1238" i="3"/>
  <c r="DJ1240" i="3"/>
  <c r="DJ1243" i="3"/>
  <c r="DJ1244" i="3"/>
  <c r="DJ1246" i="3"/>
  <c r="DJ1248" i="3"/>
  <c r="DJ1252" i="3"/>
  <c r="DJ1254" i="3"/>
  <c r="DJ1256" i="3"/>
  <c r="DJ1259" i="3"/>
  <c r="DJ1260" i="3"/>
  <c r="DJ1262" i="3"/>
  <c r="DJ1264" i="3"/>
  <c r="DJ1267" i="3"/>
  <c r="DJ1268" i="3"/>
  <c r="DJ1270" i="3"/>
  <c r="DJ1272" i="3"/>
  <c r="DJ1275" i="3"/>
  <c r="DJ1276" i="3"/>
  <c r="DJ1277" i="3"/>
  <c r="DJ1278" i="3"/>
  <c r="DJ1280" i="3"/>
  <c r="DJ1281" i="3"/>
  <c r="DJ1283" i="3"/>
  <c r="DJ1284" i="3"/>
  <c r="DJ1285" i="3"/>
  <c r="DJ1286" i="3"/>
  <c r="DJ1291" i="3"/>
  <c r="DJ1292" i="3"/>
  <c r="DJ1294" i="3"/>
  <c r="DJ1296" i="3"/>
  <c r="DJ1297" i="3"/>
  <c r="DJ1299" i="3"/>
  <c r="DJ1302" i="3"/>
  <c r="DJ1304" i="3"/>
  <c r="DJ1307" i="3"/>
  <c r="DJ1308" i="3"/>
  <c r="DJ1310" i="3"/>
  <c r="DJ1312" i="3"/>
  <c r="DJ1313" i="3"/>
  <c r="DJ1315" i="3"/>
  <c r="DJ1318" i="3"/>
  <c r="DJ1320" i="3"/>
  <c r="DJ1323" i="3"/>
  <c r="DJ1324" i="3"/>
  <c r="DJ1326" i="3"/>
  <c r="DJ1328" i="3"/>
  <c r="DJ1329" i="3"/>
  <c r="DJ1331" i="3"/>
  <c r="DJ1334" i="3"/>
  <c r="DJ1336" i="3"/>
  <c r="DJ1339" i="3"/>
  <c r="DJ1340" i="3"/>
  <c r="DJ1342" i="3"/>
  <c r="DJ1344" i="3"/>
  <c r="DJ1345" i="3"/>
  <c r="DJ1347" i="3"/>
  <c r="DJ1350" i="3"/>
  <c r="DJ1352" i="3"/>
  <c r="DJ1355" i="3"/>
  <c r="DJ1356" i="3"/>
  <c r="DJ1358" i="3"/>
  <c r="DJ1360" i="3"/>
  <c r="DJ1361" i="3"/>
  <c r="DJ1363" i="3"/>
  <c r="DJ1366" i="3"/>
  <c r="DJ1368" i="3"/>
  <c r="DJ1371" i="3"/>
  <c r="DJ1372" i="3"/>
  <c r="DJ1374" i="3"/>
  <c r="DJ1376" i="3"/>
  <c r="DJ1377" i="3"/>
  <c r="DJ1379" i="3"/>
  <c r="DJ1382" i="3"/>
  <c r="DJ1384" i="3"/>
  <c r="DJ1387" i="3"/>
  <c r="DJ1388" i="3"/>
  <c r="DJ1390" i="3"/>
  <c r="DJ1392" i="3"/>
  <c r="DJ1393" i="3"/>
  <c r="DJ1395" i="3"/>
  <c r="DJ1398" i="3"/>
  <c r="DJ1400" i="3"/>
  <c r="DJ1403" i="3"/>
  <c r="DJ1404" i="3"/>
  <c r="DJ1406" i="3"/>
  <c r="DJ1408" i="3"/>
  <c r="DJ1409" i="3"/>
  <c r="DJ1411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P9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B5" i="2" l="1"/>
  <c r="CO19" i="3"/>
  <c r="CP19" i="3" s="1"/>
  <c r="CL19" i="3"/>
  <c r="DD24" i="3"/>
  <c r="DI24" i="3" s="1"/>
  <c r="DJ24" i="3" s="1"/>
  <c r="DD20" i="3"/>
  <c r="DI20" i="3" s="1"/>
  <c r="DJ20" i="3" s="1"/>
  <c r="DD16" i="3"/>
  <c r="DI16" i="3" s="1"/>
  <c r="DJ16" i="3" s="1"/>
  <c r="DD23" i="3"/>
  <c r="DI23" i="3" s="1"/>
  <c r="DJ23" i="3" s="1"/>
  <c r="DD19" i="3"/>
  <c r="DI19" i="3" s="1"/>
  <c r="DJ19" i="3" s="1"/>
  <c r="DD14" i="3"/>
  <c r="DI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D11" i="3"/>
  <c r="DI11" i="3" s="1"/>
  <c r="DD12" i="3"/>
  <c r="DI12" i="3" s="1"/>
  <c r="DJ12" i="3" s="1"/>
  <c r="DD13" i="3"/>
  <c r="DI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790" i="3" l="1"/>
  <c r="DJ1010" i="3"/>
  <c r="DJ722" i="3"/>
  <c r="DJ910" i="3"/>
  <c r="DJ1189" i="3"/>
  <c r="DJ882" i="3"/>
  <c r="DJ1182" i="3"/>
  <c r="DJ10" i="3"/>
  <c r="DJ1186" i="3"/>
  <c r="DJ1250" i="3"/>
  <c r="DJ1013" i="3"/>
  <c r="DJ670" i="3"/>
  <c r="DJ68" i="3"/>
  <c r="DJ252" i="3"/>
  <c r="DJ336" i="3"/>
  <c r="DJ344" i="3"/>
  <c r="DJ525" i="3"/>
  <c r="DJ577" i="3"/>
  <c r="DJ715" i="3"/>
  <c r="DJ804" i="3"/>
  <c r="DJ863" i="3"/>
  <c r="DJ888" i="3"/>
  <c r="DJ907" i="3"/>
  <c r="DJ971" i="3"/>
  <c r="DJ1008" i="3"/>
  <c r="DJ1045" i="3"/>
  <c r="DJ1120" i="3"/>
  <c r="DJ1184" i="3"/>
  <c r="DJ1208" i="3"/>
  <c r="DJ1216" i="3"/>
  <c r="DJ724" i="3"/>
  <c r="DJ777" i="3"/>
  <c r="DJ1119" i="3"/>
  <c r="DJ1183" i="3"/>
  <c r="DJ69" i="3"/>
  <c r="DJ297" i="3"/>
  <c r="DJ353" i="3"/>
  <c r="DJ506" i="3"/>
  <c r="DJ668" i="3"/>
  <c r="DJ800" i="3"/>
  <c r="DJ807" i="3"/>
  <c r="DJ864" i="3"/>
  <c r="DJ903" i="3"/>
  <c r="DJ908" i="3"/>
  <c r="DJ972" i="3"/>
  <c r="DJ1009" i="3"/>
  <c r="DJ1020" i="3"/>
  <c r="DJ1041" i="3"/>
  <c r="DJ1063" i="3"/>
  <c r="DJ1115" i="3"/>
  <c r="DJ1131" i="3"/>
  <c r="DJ119" i="3"/>
  <c r="DJ179" i="3"/>
  <c r="DJ271" i="3"/>
  <c r="DJ343" i="3"/>
  <c r="DJ791" i="3"/>
  <c r="DJ803" i="3"/>
  <c r="DJ1012" i="3"/>
  <c r="DJ1127" i="3"/>
  <c r="DJ1215" i="3"/>
  <c r="DJ34" i="3"/>
  <c r="DJ78" i="3"/>
  <c r="DJ134" i="3"/>
  <c r="DJ178" i="3"/>
  <c r="DJ226" i="3"/>
  <c r="DJ374" i="3"/>
  <c r="DJ438" i="3"/>
  <c r="DJ462" i="3"/>
  <c r="DJ495" i="3"/>
  <c r="DJ723" i="3"/>
  <c r="DJ788" i="3"/>
  <c r="DJ801" i="3"/>
  <c r="DJ808" i="3"/>
  <c r="DJ904" i="3"/>
  <c r="DJ911" i="3"/>
  <c r="DJ973" i="3"/>
  <c r="DJ1011" i="3"/>
  <c r="DJ1016" i="3"/>
  <c r="DJ1076" i="3"/>
  <c r="DJ1116" i="3"/>
  <c r="DJ1124" i="3"/>
  <c r="DJ1148" i="3"/>
  <c r="DJ1172" i="3"/>
  <c r="DJ1180" i="3"/>
  <c r="DJ1188" i="3"/>
  <c r="DJ1212" i="3"/>
  <c r="DJ263" i="3"/>
  <c r="DJ671" i="3"/>
  <c r="DJ1017" i="3"/>
  <c r="DJ1207" i="3"/>
  <c r="DJ1288" i="3"/>
  <c r="DJ789" i="3"/>
  <c r="DJ1206" i="3"/>
  <c r="DJ806" i="3"/>
  <c r="DJ1042" i="3"/>
  <c r="DJ1210" i="3"/>
  <c r="DJ1121" i="3"/>
  <c r="DJ906" i="3"/>
  <c r="DJ1123" i="3"/>
  <c r="DJ1187" i="3"/>
  <c r="DJ15" i="3"/>
  <c r="DJ862" i="3"/>
  <c r="DJ1125" i="3"/>
  <c r="DJ802" i="3"/>
  <c r="DJ1014" i="3"/>
  <c r="DJ1214" i="3"/>
  <c r="DJ870" i="3"/>
  <c r="DJ725" i="3"/>
  <c r="DJ1090" i="3"/>
  <c r="DJ1218" i="3"/>
  <c r="DJ1185" i="3"/>
  <c r="DJ1337" i="3"/>
  <c r="DJ1155" i="3"/>
  <c r="DJ1219" i="3"/>
  <c r="DJ1117" i="3"/>
  <c r="DJ1213" i="3"/>
  <c r="DJ974" i="3"/>
  <c r="DJ669" i="3"/>
  <c r="DJ13" i="3"/>
  <c r="DJ14" i="3"/>
  <c r="DJ878" i="3"/>
  <c r="DJ1173" i="3"/>
  <c r="DJ869" i="3"/>
  <c r="DJ1134" i="3"/>
  <c r="DJ9" i="3"/>
  <c r="DJ902" i="3"/>
  <c r="DJ909" i="3"/>
  <c r="DJ1122" i="3"/>
  <c r="DJ1247" i="3"/>
  <c r="DJ1209" i="3"/>
  <c r="DJ1217" i="3"/>
  <c r="DJ716" i="3"/>
  <c r="DJ1289" i="3"/>
  <c r="DJ1301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DN141" i="3"/>
  <c r="D140" i="4" s="1"/>
  <c r="DQ141" i="3"/>
  <c r="DO141" i="3"/>
  <c r="E140" i="4" s="1"/>
  <c r="F140" i="4" s="1"/>
  <c r="DL125" i="3"/>
  <c r="B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DO93" i="3"/>
  <c r="E92" i="4" s="1"/>
  <c r="F92" i="4" s="1"/>
  <c r="DM93" i="3"/>
  <c r="C92" i="4" s="1"/>
  <c r="DN93" i="3"/>
  <c r="D92" i="4" s="1"/>
  <c r="DQ93" i="3"/>
  <c r="DL76" i="3"/>
  <c r="B75" i="4" s="1"/>
  <c r="DM76" i="3"/>
  <c r="C75" i="4" s="1"/>
  <c r="DN76" i="3"/>
  <c r="D75" i="4" s="1"/>
  <c r="DO76" i="3"/>
  <c r="E75" i="4" s="1"/>
  <c r="F75" i="4" s="1"/>
  <c r="DQ76" i="3"/>
  <c r="DL60" i="3"/>
  <c r="B59" i="4" s="1"/>
  <c r="DM60" i="3"/>
  <c r="C59" i="4" s="1"/>
  <c r="DO60" i="3"/>
  <c r="E59" i="4" s="1"/>
  <c r="F59" i="4" s="1"/>
  <c r="DN60" i="3"/>
  <c r="D59" i="4" s="1"/>
  <c r="DQ60" i="3"/>
  <c r="DL44" i="3"/>
  <c r="B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DM89" i="3"/>
  <c r="C88" i="4" s="1"/>
  <c r="DO89" i="3"/>
  <c r="E88" i="4" s="1"/>
  <c r="F88" i="4" s="1"/>
  <c r="DN89" i="3"/>
  <c r="D88" i="4" s="1"/>
  <c r="DQ89" i="3"/>
  <c r="DL74" i="3"/>
  <c r="B73" i="4" s="1"/>
  <c r="DM74" i="3"/>
  <c r="C73" i="4" s="1"/>
  <c r="DO74" i="3"/>
  <c r="E73" i="4" s="1"/>
  <c r="F73" i="4" s="1"/>
  <c r="DQ74" i="3"/>
  <c r="DN74" i="3"/>
  <c r="D73" i="4" s="1"/>
  <c r="DL58" i="3"/>
  <c r="B57" i="4" s="1"/>
  <c r="DM58" i="3"/>
  <c r="C57" i="4" s="1"/>
  <c r="DO58" i="3"/>
  <c r="E57" i="4" s="1"/>
  <c r="F57" i="4" s="1"/>
  <c r="DQ58" i="3"/>
  <c r="DN58" i="3"/>
  <c r="D57" i="4" s="1"/>
  <c r="DL42" i="3"/>
  <c r="B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DM71" i="3"/>
  <c r="C70" i="4" s="1"/>
  <c r="DN71" i="3"/>
  <c r="D70" i="4" s="1"/>
  <c r="DQ71" i="3"/>
  <c r="DO71" i="3"/>
  <c r="E70" i="4" s="1"/>
  <c r="F70" i="4" s="1"/>
  <c r="DL63" i="3"/>
  <c r="B62" i="4" s="1"/>
  <c r="DM63" i="3"/>
  <c r="C62" i="4" s="1"/>
  <c r="DN63" i="3"/>
  <c r="D62" i="4" s="1"/>
  <c r="DQ63" i="3"/>
  <c r="DO63" i="3"/>
  <c r="E62" i="4" s="1"/>
  <c r="F62" i="4" s="1"/>
  <c r="DL55" i="3"/>
  <c r="B54" i="4" s="1"/>
  <c r="DM55" i="3"/>
  <c r="C54" i="4" s="1"/>
  <c r="DN55" i="3"/>
  <c r="D54" i="4" s="1"/>
  <c r="DQ55" i="3"/>
  <c r="DO55" i="3"/>
  <c r="E54" i="4" s="1"/>
  <c r="F54" i="4" s="1"/>
  <c r="DL47" i="3"/>
  <c r="B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DM90" i="3"/>
  <c r="C89" i="4" s="1"/>
  <c r="DO90" i="3"/>
  <c r="E89" i="4" s="1"/>
  <c r="F89" i="4" s="1"/>
  <c r="DQ90" i="3"/>
  <c r="DN90" i="3"/>
  <c r="D89" i="4" s="1"/>
  <c r="DL72" i="3"/>
  <c r="B71" i="4" s="1"/>
  <c r="DM72" i="3"/>
  <c r="C71" i="4" s="1"/>
  <c r="DO72" i="3"/>
  <c r="E71" i="4" s="1"/>
  <c r="F71" i="4" s="1"/>
  <c r="DN72" i="3"/>
  <c r="D71" i="4" s="1"/>
  <c r="DQ72" i="3"/>
  <c r="DL56" i="3"/>
  <c r="B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DM86" i="3"/>
  <c r="C85" i="4" s="1"/>
  <c r="DO86" i="3"/>
  <c r="E85" i="4" s="1"/>
  <c r="F85" i="4" s="1"/>
  <c r="DQ86" i="3"/>
  <c r="DN86" i="3"/>
  <c r="D85" i="4" s="1"/>
  <c r="DL70" i="3"/>
  <c r="B69" i="4" s="1"/>
  <c r="DM70" i="3"/>
  <c r="C69" i="4" s="1"/>
  <c r="DO70" i="3"/>
  <c r="E69" i="4" s="1"/>
  <c r="F69" i="4" s="1"/>
  <c r="DQ70" i="3"/>
  <c r="DN70" i="3"/>
  <c r="D69" i="4" s="1"/>
  <c r="DL54" i="3"/>
  <c r="B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DO77" i="3"/>
  <c r="E76" i="4" s="1"/>
  <c r="F76" i="4" s="1"/>
  <c r="DM77" i="3"/>
  <c r="C76" i="4" s="1"/>
  <c r="DN77" i="3"/>
  <c r="D76" i="4" s="1"/>
  <c r="DQ77" i="3"/>
  <c r="DL69" i="3"/>
  <c r="B68" i="4" s="1"/>
  <c r="DO69" i="3"/>
  <c r="E68" i="4" s="1"/>
  <c r="F68" i="4" s="1"/>
  <c r="DN69" i="3"/>
  <c r="D68" i="4" s="1"/>
  <c r="DQ69" i="3"/>
  <c r="DM69" i="3"/>
  <c r="C68" i="4" s="1"/>
  <c r="DL61" i="3"/>
  <c r="B60" i="4" s="1"/>
  <c r="DO61" i="3"/>
  <c r="E60" i="4" s="1"/>
  <c r="F60" i="4" s="1"/>
  <c r="DM61" i="3"/>
  <c r="C60" i="4" s="1"/>
  <c r="DN61" i="3"/>
  <c r="D60" i="4" s="1"/>
  <c r="DQ61" i="3"/>
  <c r="DL53" i="3"/>
  <c r="B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DO85" i="3"/>
  <c r="E84" i="4" s="1"/>
  <c r="F84" i="4" s="1"/>
  <c r="DM85" i="3"/>
  <c r="C84" i="4" s="1"/>
  <c r="DN85" i="3"/>
  <c r="D84" i="4" s="1"/>
  <c r="DQ85" i="3"/>
  <c r="DL68" i="3"/>
  <c r="B67" i="4" s="1"/>
  <c r="DM68" i="3"/>
  <c r="C67" i="4" s="1"/>
  <c r="DN68" i="3"/>
  <c r="D67" i="4" s="1"/>
  <c r="DO68" i="3"/>
  <c r="E67" i="4" s="1"/>
  <c r="F67" i="4" s="1"/>
  <c r="DQ68" i="3"/>
  <c r="DL52" i="3"/>
  <c r="B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DM100" i="3"/>
  <c r="C99" i="4" s="1"/>
  <c r="DQ100" i="3"/>
  <c r="DN100" i="3"/>
  <c r="D99" i="4" s="1"/>
  <c r="DO100" i="3"/>
  <c r="E99" i="4" s="1"/>
  <c r="F99" i="4" s="1"/>
  <c r="DL84" i="3"/>
  <c r="B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DO97" i="3"/>
  <c r="E96" i="4" s="1"/>
  <c r="F96" i="4" s="1"/>
  <c r="DN97" i="3"/>
  <c r="D96" i="4" s="1"/>
  <c r="DM97" i="3"/>
  <c r="C96" i="4" s="1"/>
  <c r="DQ97" i="3"/>
  <c r="DL81" i="3"/>
  <c r="B80" i="4" s="1"/>
  <c r="DO81" i="3"/>
  <c r="E80" i="4" s="1"/>
  <c r="F80" i="4" s="1"/>
  <c r="DM81" i="3"/>
  <c r="C80" i="4" s="1"/>
  <c r="DN81" i="3"/>
  <c r="D80" i="4" s="1"/>
  <c r="DQ81" i="3"/>
  <c r="DL66" i="3"/>
  <c r="B65" i="4" s="1"/>
  <c r="DM66" i="3"/>
  <c r="C65" i="4" s="1"/>
  <c r="DO66" i="3"/>
  <c r="E65" i="4" s="1"/>
  <c r="F65" i="4" s="1"/>
  <c r="DQ66" i="3"/>
  <c r="DN66" i="3"/>
  <c r="D65" i="4" s="1"/>
  <c r="DL50" i="3"/>
  <c r="B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DM75" i="3"/>
  <c r="C74" i="4" s="1"/>
  <c r="DO75" i="3"/>
  <c r="E74" i="4" s="1"/>
  <c r="F74" i="4" s="1"/>
  <c r="DN75" i="3"/>
  <c r="D74" i="4" s="1"/>
  <c r="DQ75" i="3"/>
  <c r="DL67" i="3"/>
  <c r="B66" i="4" s="1"/>
  <c r="DM67" i="3"/>
  <c r="C66" i="4" s="1"/>
  <c r="DO67" i="3"/>
  <c r="E66" i="4" s="1"/>
  <c r="F66" i="4" s="1"/>
  <c r="DN67" i="3"/>
  <c r="D66" i="4" s="1"/>
  <c r="DQ67" i="3"/>
  <c r="DL59" i="3"/>
  <c r="B58" i="4" s="1"/>
  <c r="DM59" i="3"/>
  <c r="C58" i="4" s="1"/>
  <c r="DO59" i="3"/>
  <c r="E58" i="4" s="1"/>
  <c r="F58" i="4" s="1"/>
  <c r="DN59" i="3"/>
  <c r="D58" i="4" s="1"/>
  <c r="DQ59" i="3"/>
  <c r="DL51" i="3"/>
  <c r="B50" i="4" s="1"/>
  <c r="DM51" i="3"/>
  <c r="C50" i="4" s="1"/>
  <c r="DO51" i="3"/>
  <c r="E50" i="4" s="1"/>
  <c r="F50" i="4" s="1"/>
  <c r="DN51" i="3"/>
  <c r="D50" i="4" s="1"/>
  <c r="DQ51" i="3"/>
  <c r="DL43" i="3"/>
  <c r="B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DM98" i="3"/>
  <c r="C97" i="4" s="1"/>
  <c r="DO98" i="3"/>
  <c r="E97" i="4" s="1"/>
  <c r="F97" i="4" s="1"/>
  <c r="DQ98" i="3"/>
  <c r="DN98" i="3"/>
  <c r="D97" i="4" s="1"/>
  <c r="DL82" i="3"/>
  <c r="B81" i="4" s="1"/>
  <c r="DM82" i="3"/>
  <c r="C81" i="4" s="1"/>
  <c r="DO82" i="3"/>
  <c r="E81" i="4" s="1"/>
  <c r="F81" i="4" s="1"/>
  <c r="DQ82" i="3"/>
  <c r="DN82" i="3"/>
  <c r="D81" i="4" s="1"/>
  <c r="DL64" i="3"/>
  <c r="B63" i="4" s="1"/>
  <c r="DM64" i="3"/>
  <c r="C63" i="4" s="1"/>
  <c r="DO64" i="3"/>
  <c r="E63" i="4" s="1"/>
  <c r="F63" i="4" s="1"/>
  <c r="DN64" i="3"/>
  <c r="D63" i="4" s="1"/>
  <c r="DQ64" i="3"/>
  <c r="DL48" i="3"/>
  <c r="B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DM95" i="3"/>
  <c r="C94" i="4" s="1"/>
  <c r="DN95" i="3"/>
  <c r="D94" i="4" s="1"/>
  <c r="DQ95" i="3"/>
  <c r="DO95" i="3"/>
  <c r="E94" i="4" s="1"/>
  <c r="F94" i="4" s="1"/>
  <c r="DL79" i="3"/>
  <c r="B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DM94" i="3"/>
  <c r="C93" i="4" s="1"/>
  <c r="DO94" i="3"/>
  <c r="E93" i="4" s="1"/>
  <c r="F93" i="4" s="1"/>
  <c r="DQ94" i="3"/>
  <c r="DN94" i="3"/>
  <c r="D93" i="4" s="1"/>
  <c r="DL78" i="3"/>
  <c r="B77" i="4" s="1"/>
  <c r="DM78" i="3"/>
  <c r="C77" i="4" s="1"/>
  <c r="DO78" i="3"/>
  <c r="E77" i="4" s="1"/>
  <c r="F77" i="4" s="1"/>
  <c r="DQ78" i="3"/>
  <c r="DN78" i="3"/>
  <c r="D77" i="4" s="1"/>
  <c r="DL62" i="3"/>
  <c r="B61" i="4" s="1"/>
  <c r="DM62" i="3"/>
  <c r="C61" i="4" s="1"/>
  <c r="DO62" i="3"/>
  <c r="E61" i="4" s="1"/>
  <c r="F61" i="4" s="1"/>
  <c r="DQ62" i="3"/>
  <c r="DN62" i="3"/>
  <c r="D61" i="4" s="1"/>
  <c r="DL46" i="3"/>
  <c r="B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DM73" i="3"/>
  <c r="C72" i="4" s="1"/>
  <c r="DO73" i="3"/>
  <c r="E72" i="4" s="1"/>
  <c r="F72" i="4" s="1"/>
  <c r="DN73" i="3"/>
  <c r="D72" i="4" s="1"/>
  <c r="DQ73" i="3"/>
  <c r="DL65" i="3"/>
  <c r="B64" i="4" s="1"/>
  <c r="DO65" i="3"/>
  <c r="E64" i="4" s="1"/>
  <c r="F64" i="4" s="1"/>
  <c r="DN65" i="3"/>
  <c r="D64" i="4" s="1"/>
  <c r="DM65" i="3"/>
  <c r="C64" i="4" s="1"/>
  <c r="DQ65" i="3"/>
  <c r="DL57" i="3"/>
  <c r="B56" i="4" s="1"/>
  <c r="DM57" i="3"/>
  <c r="C56" i="4" s="1"/>
  <c r="DO57" i="3"/>
  <c r="E56" i="4" s="1"/>
  <c r="F56" i="4" s="1"/>
  <c r="DN57" i="3"/>
  <c r="D56" i="4" s="1"/>
  <c r="DQ57" i="3"/>
  <c r="DL49" i="3"/>
  <c r="B48" i="4" s="1"/>
  <c r="DO49" i="3"/>
  <c r="E48" i="4" s="1"/>
  <c r="F48" i="4" s="1"/>
  <c r="DM49" i="3"/>
  <c r="C48" i="4" s="1"/>
  <c r="DN49" i="3"/>
  <c r="D48" i="4" s="1"/>
  <c r="DQ49" i="3"/>
  <c r="DL41" i="3"/>
  <c r="B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H189" i="4"/>
  <c r="G189" i="4"/>
  <c r="H174" i="4"/>
  <c r="G174" i="4"/>
  <c r="H193" i="4"/>
  <c r="G193" i="4"/>
  <c r="H144" i="4"/>
  <c r="G144" i="4"/>
  <c r="H195" i="4"/>
  <c r="G195" i="4"/>
  <c r="H148" i="4"/>
  <c r="G148" i="4"/>
  <c r="H175" i="4"/>
  <c r="G175" i="4"/>
  <c r="H146" i="4"/>
  <c r="G146" i="4"/>
  <c r="H159" i="4"/>
  <c r="G159" i="4"/>
  <c r="H183" i="4"/>
  <c r="G183" i="4"/>
  <c r="H181" i="4"/>
  <c r="G181" i="4"/>
  <c r="H166" i="4"/>
  <c r="G166" i="4"/>
  <c r="H185" i="4"/>
  <c r="G185" i="4"/>
  <c r="H162" i="4"/>
  <c r="G162" i="4"/>
  <c r="G9" i="4"/>
  <c r="H200" i="4"/>
  <c r="G200" i="4"/>
  <c r="H187" i="4"/>
  <c r="G187" i="4"/>
  <c r="H204" i="4"/>
  <c r="G204" i="4"/>
  <c r="G8" i="4"/>
  <c r="H8" i="4"/>
  <c r="H205" i="4"/>
  <c r="G205" i="4"/>
  <c r="H190" i="4"/>
  <c r="G190" i="4"/>
  <c r="H145" i="4"/>
  <c r="G145" i="4"/>
  <c r="H154" i="4"/>
  <c r="G154" i="4"/>
  <c r="H160" i="4"/>
  <c r="G160" i="4"/>
  <c r="H147" i="4"/>
  <c r="G147" i="4"/>
  <c r="H164" i="4"/>
  <c r="G164" i="4"/>
  <c r="H197" i="4"/>
  <c r="G197" i="4"/>
  <c r="H182" i="4"/>
  <c r="G182" i="4"/>
  <c r="H201" i="4"/>
  <c r="G201" i="4"/>
  <c r="H152" i="4"/>
  <c r="G152" i="4"/>
  <c r="H203" i="4"/>
  <c r="G203" i="4"/>
  <c r="H156" i="4"/>
  <c r="G156" i="4"/>
  <c r="H172" i="4"/>
  <c r="G172" i="4"/>
  <c r="H207" i="4"/>
  <c r="G207" i="4"/>
  <c r="H178" i="4"/>
  <c r="G178" i="4"/>
  <c r="H191" i="4"/>
  <c r="G191" i="4"/>
  <c r="H157" i="4"/>
  <c r="G157" i="4"/>
  <c r="H206" i="4"/>
  <c r="G206" i="4"/>
  <c r="H161" i="4"/>
  <c r="G161" i="4"/>
  <c r="H199" i="4"/>
  <c r="G199" i="4"/>
  <c r="H202" i="4"/>
  <c r="G202" i="4"/>
  <c r="H176" i="4"/>
  <c r="G176" i="4"/>
  <c r="H163" i="4"/>
  <c r="G163" i="4"/>
  <c r="H180" i="4"/>
  <c r="G180" i="4"/>
  <c r="H149" i="4"/>
  <c r="G149" i="4"/>
  <c r="H198" i="4"/>
  <c r="G198" i="4"/>
  <c r="H153" i="4"/>
  <c r="G153" i="4"/>
  <c r="H186" i="4"/>
  <c r="G186" i="4"/>
  <c r="H167" i="4"/>
  <c r="G167" i="4"/>
  <c r="H170" i="4"/>
  <c r="G170" i="4"/>
  <c r="H168" i="4"/>
  <c r="G168" i="4"/>
  <c r="H155" i="4"/>
  <c r="G155" i="4"/>
  <c r="H151" i="4"/>
  <c r="G151" i="4"/>
  <c r="J8" i="4"/>
  <c r="J9" i="4"/>
  <c r="H173" i="4"/>
  <c r="G173" i="4"/>
  <c r="H158" i="4"/>
  <c r="G158" i="4"/>
  <c r="H177" i="4"/>
  <c r="G177" i="4"/>
  <c r="H194" i="4"/>
  <c r="G194" i="4"/>
  <c r="G10" i="4"/>
  <c r="H192" i="4"/>
  <c r="G192" i="4"/>
  <c r="H179" i="4"/>
  <c r="G179" i="4"/>
  <c r="H196" i="4"/>
  <c r="G196" i="4"/>
  <c r="H165" i="4"/>
  <c r="G165" i="4"/>
  <c r="H150" i="4"/>
  <c r="G150" i="4"/>
  <c r="H169" i="4"/>
  <c r="G169" i="4"/>
  <c r="H184" i="4"/>
  <c r="G184" i="4"/>
  <c r="H171" i="4"/>
  <c r="G171" i="4"/>
  <c r="H188" i="4"/>
  <c r="G188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A11" i="4" l="1"/>
  <c r="H9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T17" i="2" s="1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A12" i="4"/>
  <c r="G11" i="4"/>
  <c r="H11" i="4"/>
  <c r="H10" i="4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H12" i="4" s="1"/>
  <c r="G12" i="4"/>
  <c r="G13" i="4" l="1"/>
  <c r="A14" i="4"/>
  <c r="A15" i="4" l="1"/>
  <c r="G14" i="4"/>
  <c r="H14" i="4"/>
  <c r="H13" i="4"/>
  <c r="G15" i="4" l="1"/>
  <c r="A16" i="4"/>
  <c r="G16" i="4" l="1"/>
  <c r="A17" i="4"/>
  <c r="H15" i="4"/>
  <c r="G17" i="4" l="1"/>
  <c r="A18" i="4"/>
  <c r="H17" i="4"/>
  <c r="H16" i="4"/>
  <c r="A19" i="4" l="1"/>
  <c r="G18" i="4"/>
  <c r="A20" i="4" l="1"/>
  <c r="H19" i="4" s="1"/>
  <c r="G19" i="4"/>
  <c r="H18" i="4"/>
  <c r="G20" i="4" l="1"/>
  <c r="A21" i="4"/>
  <c r="A22" i="4" l="1"/>
  <c r="G21" i="4"/>
  <c r="H21" i="4"/>
  <c r="H20" i="4"/>
  <c r="G22" i="4" l="1"/>
  <c r="H22" i="4"/>
  <c r="A23" i="4"/>
  <c r="A24" i="4" l="1"/>
  <c r="G23" i="4"/>
  <c r="H23" i="4"/>
  <c r="G24" i="4" l="1"/>
  <c r="A25" i="4"/>
  <c r="H24" i="4" s="1"/>
  <c r="A26" i="4" l="1"/>
  <c r="H25" i="4"/>
  <c r="G25" i="4"/>
  <c r="G26" i="4" l="1"/>
  <c r="A27" i="4"/>
  <c r="A28" i="4" l="1"/>
  <c r="G27" i="4"/>
  <c r="H27" i="4"/>
  <c r="H26" i="4"/>
  <c r="A29" i="4" l="1"/>
  <c r="G28" i="4"/>
  <c r="H28" i="4"/>
  <c r="A30" i="4" l="1"/>
  <c r="G29" i="4"/>
  <c r="H29" i="4"/>
  <c r="A31" i="4" l="1"/>
  <c r="G30" i="4"/>
  <c r="H30" i="4"/>
  <c r="G31" i="4" l="1"/>
  <c r="A32" i="4"/>
  <c r="H31" i="4" s="1"/>
  <c r="A33" i="4" l="1"/>
  <c r="G32" i="4"/>
  <c r="H32" i="4"/>
  <c r="A34" i="4" l="1"/>
  <c r="G33" i="4"/>
  <c r="A35" i="4" l="1"/>
  <c r="G34" i="4"/>
  <c r="H34" i="4"/>
  <c r="H33" i="4"/>
  <c r="A36" i="4" l="1"/>
  <c r="G35" i="4"/>
  <c r="H35" i="4"/>
  <c r="H36" i="4" l="1"/>
  <c r="A37" i="4"/>
  <c r="G36" i="4"/>
  <c r="A38" i="4" l="1"/>
  <c r="G37" i="4"/>
  <c r="H37" i="4"/>
  <c r="A39" i="4" l="1"/>
  <c r="G38" i="4"/>
  <c r="H38" i="4"/>
  <c r="A40" i="4" l="1"/>
  <c r="H39" i="4" s="1"/>
  <c r="G39" i="4"/>
  <c r="G40" i="4" l="1"/>
  <c r="A41" i="4"/>
  <c r="H40" i="4"/>
  <c r="A42" i="4" l="1"/>
  <c r="H41" i="4" s="1"/>
  <c r="G41" i="4"/>
  <c r="A43" i="4" l="1"/>
  <c r="H42" i="4"/>
  <c r="G42" i="4"/>
  <c r="G43" i="4" l="1"/>
  <c r="A44" i="4"/>
  <c r="H43" i="4" s="1"/>
  <c r="G44" i="4" l="1"/>
  <c r="A45" i="4"/>
  <c r="H44" i="4"/>
  <c r="A46" i="4" l="1"/>
  <c r="H45" i="4" s="1"/>
  <c r="G45" i="4"/>
  <c r="A47" i="4" l="1"/>
  <c r="H46" i="4" s="1"/>
  <c r="G46" i="4"/>
  <c r="A48" i="4" l="1"/>
  <c r="G47" i="4"/>
  <c r="H47" i="4"/>
  <c r="G48" i="4" l="1"/>
  <c r="A49" i="4"/>
  <c r="H48" i="4"/>
  <c r="A50" i="4" l="1"/>
  <c r="H49" i="4" s="1"/>
  <c r="G49" i="4"/>
  <c r="G50" i="4" l="1"/>
  <c r="A51" i="4"/>
  <c r="H50" i="4" s="1"/>
  <c r="G51" i="4" l="1"/>
  <c r="A52" i="4"/>
  <c r="A53" i="4" l="1"/>
  <c r="H52" i="4" s="1"/>
  <c r="G52" i="4"/>
  <c r="H51" i="4"/>
  <c r="A54" i="4" l="1"/>
  <c r="G53" i="4"/>
  <c r="A55" i="4" l="1"/>
  <c r="H54" i="4" s="1"/>
  <c r="G54" i="4"/>
  <c r="H53" i="4"/>
  <c r="A56" i="4" l="1"/>
  <c r="G55" i="4"/>
  <c r="H55" i="4"/>
  <c r="G56" i="4" l="1"/>
  <c r="A57" i="4"/>
  <c r="A58" i="4" l="1"/>
  <c r="H57" i="4"/>
  <c r="G57" i="4"/>
  <c r="H56" i="4"/>
  <c r="A59" i="4" l="1"/>
  <c r="G58" i="4"/>
  <c r="H58" i="4"/>
  <c r="A60" i="4" l="1"/>
  <c r="H59" i="4"/>
  <c r="G59" i="4"/>
  <c r="A61" i="4" l="1"/>
  <c r="H60" i="4"/>
  <c r="G60" i="4"/>
  <c r="A62" i="4" l="1"/>
  <c r="G61" i="4"/>
  <c r="H61" i="4"/>
  <c r="G62" i="4" l="1"/>
  <c r="A63" i="4"/>
  <c r="H62" i="4"/>
  <c r="A64" i="4" l="1"/>
  <c r="H63" i="4"/>
  <c r="G63" i="4"/>
  <c r="G64" i="4" l="1"/>
  <c r="A65" i="4"/>
  <c r="H64" i="4" s="1"/>
  <c r="A66" i="4" l="1"/>
  <c r="G65" i="4"/>
  <c r="H65" i="4"/>
  <c r="A67" i="4" l="1"/>
  <c r="G66" i="4"/>
  <c r="H66" i="4"/>
  <c r="A68" i="4" l="1"/>
  <c r="G67" i="4"/>
  <c r="H67" i="4"/>
  <c r="G68" i="4" l="1"/>
  <c r="A69" i="4"/>
  <c r="G69" i="4" l="1"/>
  <c r="A70" i="4"/>
  <c r="H69" i="4" s="1"/>
  <c r="H68" i="4"/>
  <c r="A71" i="4" l="1"/>
  <c r="H70" i="4" s="1"/>
  <c r="G70" i="4"/>
  <c r="A72" i="4" l="1"/>
  <c r="G71" i="4"/>
  <c r="H71" i="4"/>
  <c r="A73" i="4" l="1"/>
  <c r="G72" i="4"/>
  <c r="A74" i="4" l="1"/>
  <c r="G73" i="4"/>
  <c r="H73" i="4"/>
  <c r="H72" i="4"/>
  <c r="A75" i="4" l="1"/>
  <c r="H74" i="4" s="1"/>
  <c r="G74" i="4"/>
  <c r="A76" i="4" l="1"/>
  <c r="G75" i="4"/>
  <c r="A77" i="4" l="1"/>
  <c r="G76" i="4"/>
  <c r="H76" i="4"/>
  <c r="H75" i="4"/>
  <c r="A78" i="4" l="1"/>
  <c r="G77" i="4"/>
  <c r="H77" i="4"/>
  <c r="A79" i="4" l="1"/>
  <c r="G78" i="4"/>
  <c r="H78" i="4"/>
  <c r="A80" i="4" l="1"/>
  <c r="H79" i="4" s="1"/>
  <c r="G79" i="4"/>
  <c r="A81" i="4" l="1"/>
  <c r="G80" i="4"/>
  <c r="H80" i="4"/>
  <c r="A82" i="4" l="1"/>
  <c r="G81" i="4"/>
  <c r="A83" i="4" l="1"/>
  <c r="G82" i="4"/>
  <c r="H82" i="4"/>
  <c r="H81" i="4"/>
  <c r="G83" i="4" l="1"/>
  <c r="A84" i="4"/>
  <c r="H83" i="4"/>
  <c r="A85" i="4" l="1"/>
  <c r="H84" i="4"/>
  <c r="G84" i="4"/>
  <c r="A86" i="4" l="1"/>
  <c r="G85" i="4"/>
  <c r="H85" i="4"/>
  <c r="A87" i="4" l="1"/>
  <c r="H86" i="4" s="1"/>
  <c r="G86" i="4"/>
  <c r="G87" i="4" l="1"/>
  <c r="A88" i="4"/>
  <c r="G88" i="4" l="1"/>
  <c r="A89" i="4"/>
  <c r="H88" i="4"/>
  <c r="H87" i="4"/>
  <c r="A90" i="4" l="1"/>
  <c r="H89" i="4" s="1"/>
  <c r="G89" i="4"/>
  <c r="A91" i="4" l="1"/>
  <c r="G90" i="4"/>
  <c r="H90" i="4"/>
  <c r="G91" i="4" l="1"/>
  <c r="A92" i="4"/>
  <c r="H91" i="4" s="1"/>
  <c r="G92" i="4" l="1"/>
  <c r="A93" i="4"/>
  <c r="G93" i="4" l="1"/>
  <c r="A94" i="4"/>
  <c r="H92" i="4"/>
  <c r="A95" i="4" l="1"/>
  <c r="G94" i="4"/>
  <c r="H94" i="4"/>
  <c r="H93" i="4"/>
  <c r="A96" i="4" l="1"/>
  <c r="H95" i="4" s="1"/>
  <c r="G95" i="4"/>
  <c r="G96" i="4" l="1"/>
  <c r="A97" i="4"/>
  <c r="H96" i="4" s="1"/>
  <c r="G97" i="4" l="1"/>
  <c r="A98" i="4"/>
  <c r="A99" i="4" l="1"/>
  <c r="G98" i="4"/>
  <c r="H98" i="4"/>
  <c r="H97" i="4"/>
  <c r="G99" i="4" l="1"/>
  <c r="A100" i="4"/>
  <c r="A101" i="4" l="1"/>
  <c r="G100" i="4"/>
  <c r="H100" i="4"/>
  <c r="H99" i="4"/>
  <c r="A102" i="4" l="1"/>
  <c r="H101" i="4" s="1"/>
  <c r="G101" i="4"/>
  <c r="A103" i="4" l="1"/>
  <c r="G102" i="4"/>
  <c r="H102" i="4"/>
  <c r="G103" i="4" l="1"/>
  <c r="A104" i="4"/>
  <c r="H103" i="4"/>
  <c r="G104" i="4" l="1"/>
  <c r="A105" i="4"/>
  <c r="H104" i="4"/>
  <c r="A106" i="4" l="1"/>
  <c r="H105" i="4" s="1"/>
  <c r="G105" i="4"/>
  <c r="A107" i="4" l="1"/>
  <c r="H106" i="4" s="1"/>
  <c r="G106" i="4"/>
  <c r="A108" i="4" l="1"/>
  <c r="H107" i="4" s="1"/>
  <c r="G107" i="4"/>
  <c r="A109" i="4" l="1"/>
  <c r="H108" i="4" s="1"/>
  <c r="G108" i="4"/>
  <c r="A110" i="4" l="1"/>
  <c r="G109" i="4"/>
  <c r="H109" i="4"/>
  <c r="A111" i="4" l="1"/>
  <c r="G110" i="4"/>
  <c r="A112" i="4" l="1"/>
  <c r="H111" i="4" s="1"/>
  <c r="G111" i="4"/>
  <c r="H110" i="4"/>
  <c r="G112" i="4" l="1"/>
  <c r="A113" i="4"/>
  <c r="H112" i="4"/>
  <c r="A114" i="4" l="1"/>
  <c r="G113" i="4"/>
  <c r="H113" i="4"/>
  <c r="G114" i="4" l="1"/>
  <c r="A115" i="4"/>
  <c r="A116" i="4" l="1"/>
  <c r="G115" i="4"/>
  <c r="H115" i="4"/>
  <c r="H114" i="4"/>
  <c r="G116" i="4" l="1"/>
  <c r="A117" i="4"/>
  <c r="H116" i="4"/>
  <c r="A118" i="4" l="1"/>
  <c r="G117" i="4"/>
  <c r="H117" i="4"/>
  <c r="A119" i="4" l="1"/>
  <c r="G118" i="4"/>
  <c r="H118" i="4"/>
  <c r="G119" i="4" l="1"/>
  <c r="A120" i="4"/>
  <c r="H119" i="4" s="1"/>
  <c r="A121" i="4" l="1"/>
  <c r="H120" i="4"/>
  <c r="G120" i="4"/>
  <c r="A122" i="4" l="1"/>
  <c r="G121" i="4"/>
  <c r="H121" i="4"/>
  <c r="A123" i="4" l="1"/>
  <c r="G122" i="4"/>
  <c r="H122" i="4"/>
  <c r="G123" i="4" l="1"/>
  <c r="A124" i="4"/>
  <c r="A125" i="4" l="1"/>
  <c r="G124" i="4"/>
  <c r="H124" i="4"/>
  <c r="H123" i="4"/>
  <c r="A126" i="4" l="1"/>
  <c r="G125" i="4"/>
  <c r="G126" i="4" l="1"/>
  <c r="A127" i="4"/>
  <c r="H125" i="4"/>
  <c r="A128" i="4" l="1"/>
  <c r="G127" i="4"/>
  <c r="H126" i="4"/>
  <c r="A129" i="4" l="1"/>
  <c r="G128" i="4"/>
  <c r="H128" i="4"/>
  <c r="H127" i="4"/>
  <c r="G129" i="4" l="1"/>
  <c r="A130" i="4"/>
  <c r="G130" i="4" l="1"/>
  <c r="A131" i="4"/>
  <c r="H130" i="4"/>
  <c r="H129" i="4"/>
  <c r="A132" i="4" l="1"/>
  <c r="G131" i="4"/>
  <c r="H131" i="4"/>
  <c r="A133" i="4" l="1"/>
  <c r="H132" i="4"/>
  <c r="G132" i="4"/>
  <c r="A134" i="4" l="1"/>
  <c r="G133" i="4"/>
  <c r="H133" i="4"/>
  <c r="A135" i="4" l="1"/>
  <c r="G134" i="4"/>
  <c r="H134" i="4"/>
  <c r="G135" i="4" l="1"/>
  <c r="A136" i="4"/>
  <c r="G136" i="4" l="1"/>
  <c r="A137" i="4"/>
  <c r="H135" i="4"/>
  <c r="G137" i="4" l="1"/>
  <c r="A138" i="4"/>
  <c r="H136" i="4"/>
  <c r="A139" i="4" l="1"/>
  <c r="H138" i="4" s="1"/>
  <c r="G138" i="4"/>
  <c r="H137" i="4"/>
  <c r="A140" i="4" l="1"/>
  <c r="G139" i="4"/>
  <c r="A141" i="4" l="1"/>
  <c r="G140" i="4"/>
  <c r="H140" i="4"/>
  <c r="H139" i="4"/>
  <c r="A142" i="4" l="1"/>
  <c r="G141" i="4"/>
  <c r="A143" i="4" l="1"/>
  <c r="G142" i="4"/>
  <c r="H141" i="4"/>
  <c r="G143" i="4" l="1"/>
  <c r="H143" i="4"/>
  <c r="J10" i="4"/>
  <c r="H142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<sst xmlns="http://schemas.openxmlformats.org/spreadsheetml/2006/main" count="6008" uniqueCount="3109">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</sst>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102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Jatim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KZkS0x40YAK8bVpKWDYEAjBb6arZyNhE3GhyYWpZx5Q1444eqaOiuFuyuch7NhmQIaxIl/ygbrNXx3et9g52sw==" saltValue="IH0MylQ3X04jHL0mHN+QBg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Jatim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0043</v>
      </c>
      <c r="C8" s="14" t="str">
        <f>bufffer!DM9</f>
        <v xml:space="preserve">Santoso </v>
      </c>
      <c r="D8" s="13" t="str">
        <f>bufffer!DN9</f>
        <v>Pa</v>
      </c>
      <c r="E8" s="41">
        <f>bufffer!DO9</f>
        <v>0</v>
      </c>
      <c r="F8" s="13" t="str">
        <f>IF(OR(E8="",E8=0),"",DATEDIF(E8,bufffer!$DZ$9,"Y")&amp;" tahun")</f>
        <v/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116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0046</v>
      </c>
      <c r="C9" s="14" t="str">
        <f>bufffer!DM10</f>
        <v>Misnanto</v>
      </c>
      <c r="D9" s="13" t="str">
        <f>bufffer!DN10</f>
        <v>Pa</v>
      </c>
      <c r="E9" s="41">
        <f>bufffer!DO10</f>
        <v>23279</v>
      </c>
      <c r="F9" s="13" t="str">
        <f ca="1">IF(OR(E9="",E9=0),"",DATEDIF(E9,bufffer!$DZ$9,"Y")&amp;" tahun")</f>
        <v>59 tahun</v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19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0048</v>
      </c>
      <c r="C10" s="14" t="str">
        <f>bufffer!DM11</f>
        <v>Arya Dega</v>
      </c>
      <c r="D10" s="13" t="str">
        <f>bufffer!DN11</f>
        <v>Pa</v>
      </c>
      <c r="E10" s="41">
        <f>bufffer!DO11</f>
        <v>0</v>
      </c>
      <c r="F10" s="13" t="str">
        <f>IF(OR(E10="",E10=0),"",DATEDIF(E10,bufffer!$DZ$9,"Y")&amp;" tahun")</f>
        <v/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136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0055</v>
      </c>
      <c r="C11" s="14" t="str">
        <f>bufffer!DM12</f>
        <v>Soetedjo</v>
      </c>
      <c r="D11" s="13" t="str">
        <f>bufffer!DN12</f>
        <v>Pa</v>
      </c>
      <c r="E11" s="41">
        <f>bufffer!DO12</f>
        <v>0</v>
      </c>
      <c r="F11" s="13" t="str">
        <f>IF(OR(E11="",E11=0),"",DATEDIF(E11,bufffer!$DZ$9,"Y")&amp;" tahun")</f>
        <v/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0057</v>
      </c>
      <c r="C12" s="14" t="str">
        <f>bufffer!DM13</f>
        <v>Benny Limanhadi</v>
      </c>
      <c r="D12" s="13" t="str">
        <f>bufffer!DN13</f>
        <v>Pa</v>
      </c>
      <c r="E12" s="41">
        <f>bufffer!DO13</f>
        <v>22362</v>
      </c>
      <c r="F12" s="13" t="str">
        <f ca="1">IF(OR(E12="",E12=0),"",DATEDIF(E12,bufffer!$DZ$9,"Y")&amp;" tahun")</f>
        <v>61 tahun</v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0061</v>
      </c>
      <c r="C13" s="14" t="str">
        <f>bufffer!DM14</f>
        <v>Hexa Tanto Tjaksono</v>
      </c>
      <c r="D13" s="13" t="str">
        <f>bufffer!DN14</f>
        <v>Pa</v>
      </c>
      <c r="E13" s="41">
        <f>bufffer!DO14</f>
        <v>23851</v>
      </c>
      <c r="F13" s="13" t="str">
        <f ca="1">IF(OR(E13="",E13=0),"",DATEDIF(E13,bufffer!$DZ$9,"Y")&amp;" tahun")</f>
        <v>57 tahun</v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0062</v>
      </c>
      <c r="C14" s="14" t="str">
        <f>bufffer!DM15</f>
        <v>Judho Prabowo</v>
      </c>
      <c r="D14" s="13" t="str">
        <f>bufffer!DN15</f>
        <v>Pa</v>
      </c>
      <c r="E14" s="41">
        <f>bufffer!DO15</f>
        <v>23887</v>
      </c>
      <c r="F14" s="13" t="str">
        <f ca="1">IF(OR(E14="",E14=0),"",DATEDIF(E14,bufffer!$DZ$9,"Y")&amp;" tahun")</f>
        <v>57 tahun</v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0218</v>
      </c>
      <c r="C15" s="14" t="str">
        <f>bufffer!DM16</f>
        <v>Agus Mulyono</v>
      </c>
      <c r="D15" s="13" t="str">
        <f>bufffer!DN16</f>
        <v>Pa</v>
      </c>
      <c r="E15" s="41">
        <f>bufffer!DO16</f>
        <v>0</v>
      </c>
      <c r="F15" s="13" t="str">
        <f>IF(OR(E15="",E15=0),"",DATEDIF(E15,bufffer!$DZ$9,"Y")&amp;" tahun")</f>
        <v/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0257</v>
      </c>
      <c r="C16" s="14" t="str">
        <f>bufffer!DM17</f>
        <v>Erick Limanhadi</v>
      </c>
      <c r="D16" s="13" t="str">
        <f>bufffer!DN17</f>
        <v>Pa</v>
      </c>
      <c r="E16" s="41">
        <f>bufffer!DO17</f>
        <v>32350</v>
      </c>
      <c r="F16" s="13" t="str">
        <f ca="1">IF(OR(E16="",E16=0),"",DATEDIF(E16,bufffer!$DZ$9,"Y")&amp;" tahun")</f>
        <v>34 tahun</v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0258</v>
      </c>
      <c r="C17" s="14" t="str">
        <f>bufffer!DM18</f>
        <v>Erlangga Satriagung</v>
      </c>
      <c r="D17" s="13" t="str">
        <f>bufffer!DN18</f>
        <v>Pa</v>
      </c>
      <c r="E17" s="41">
        <f>bufffer!DO18</f>
        <v>21533</v>
      </c>
      <c r="F17" s="13" t="str">
        <f ca="1">IF(OR(E17="",E17=0),"",DATEDIF(E17,bufffer!$DZ$9,"Y")&amp;" tahun")</f>
        <v>63 tahun</v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0272</v>
      </c>
      <c r="C18" s="14" t="str">
        <f>bufffer!DM19</f>
        <v>Rudy Susanto</v>
      </c>
      <c r="D18" s="13" t="str">
        <f>bufffer!DN19</f>
        <v>Pa</v>
      </c>
      <c r="E18" s="41">
        <f>bufffer!DO19</f>
        <v>25536</v>
      </c>
      <c r="F18" s="13" t="str">
        <f ca="1">IF(OR(E18="",E18=0),"",DATEDIF(E18,bufffer!$DZ$9,"Y")&amp;" tahun")</f>
        <v>52 tahun</v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0318</v>
      </c>
      <c r="C19" s="14" t="str">
        <f>bufffer!DM20</f>
        <v>Thomas  A.  Harnomo</v>
      </c>
      <c r="D19" s="13" t="str">
        <f>bufffer!DN20</f>
        <v>Pa</v>
      </c>
      <c r="E19" s="41">
        <f>bufffer!DO20</f>
        <v>22348</v>
      </c>
      <c r="F19" s="13" t="str">
        <f ca="1">IF(OR(E19="",E19=0),"",DATEDIF(E19,bufffer!$DZ$9,"Y")&amp;" tahun")</f>
        <v>61 tahun</v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0333</v>
      </c>
      <c r="C20" s="14" t="str">
        <f>bufffer!DM21</f>
        <v>Agung Surya Dewanto</v>
      </c>
      <c r="D20" s="13" t="str">
        <f>bufffer!DN21</f>
        <v>Pa</v>
      </c>
      <c r="E20" s="41">
        <f>bufffer!DO21</f>
        <v>26771</v>
      </c>
      <c r="F20" s="13" t="str">
        <f ca="1">IF(OR(E20="",E20=0),"",DATEDIF(E20,bufffer!$DZ$9,"Y")&amp;" tahun")</f>
        <v>49 tahun</v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0389</v>
      </c>
      <c r="C21" s="14" t="str">
        <f>bufffer!DM22</f>
        <v>Sri Wahyuningsih</v>
      </c>
      <c r="D21" s="13" t="str">
        <f>bufffer!DN22</f>
        <v>Pi</v>
      </c>
      <c r="E21" s="41">
        <f>bufffer!DO22</f>
        <v>22471</v>
      </c>
      <c r="F21" s="13" t="str">
        <f ca="1">IF(OR(E21="",E21=0),"",DATEDIF(E21,bufffer!$DZ$9,"Y")&amp;" tahun")</f>
        <v>61 tahun</v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0390</v>
      </c>
      <c r="C22" s="14" t="str">
        <f>bufffer!DM23</f>
        <v>Murtiningsih</v>
      </c>
      <c r="D22" s="13" t="str">
        <f>bufffer!DN23</f>
        <v>Pi</v>
      </c>
      <c r="E22" s="41">
        <f>bufffer!DO23</f>
        <v>32368</v>
      </c>
      <c r="F22" s="13" t="str">
        <f ca="1">IF(OR(E22="",E22=0),"",DATEDIF(E22,bufffer!$DZ$9,"Y")&amp;" tahun")</f>
        <v>34 tahun</v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0441</v>
      </c>
      <c r="C23" s="14" t="str">
        <f>bufffer!DM24</f>
        <v>Putut Gini Asijanto</v>
      </c>
      <c r="D23" s="13" t="str">
        <f>bufffer!DN24</f>
        <v>Pa</v>
      </c>
      <c r="E23" s="41">
        <f>bufffer!DO24</f>
        <v>25426</v>
      </c>
      <c r="F23" s="13" t="str">
        <f ca="1">IF(OR(E23="",E23=0),"",DATEDIF(E23,bufffer!$DZ$9,"Y")&amp;" tahun")</f>
        <v>53 tahun</v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0469</v>
      </c>
      <c r="C24" s="14" t="str">
        <f>bufffer!DM25</f>
        <v>Bambang Prasetyawan</v>
      </c>
      <c r="D24" s="13" t="str">
        <f>bufffer!DN25</f>
        <v>Pa</v>
      </c>
      <c r="E24" s="41">
        <f>bufffer!DO25</f>
        <v>24122</v>
      </c>
      <c r="F24" s="13" t="str">
        <f ca="1">IF(OR(E24="",E24=0),"",DATEDIF(E24,bufffer!$DZ$9,"Y")&amp;" tahun")</f>
        <v>56 tahun</v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0480</v>
      </c>
      <c r="C25" s="14" t="str">
        <f>bufffer!DM26</f>
        <v>Suntoro Setyasmadji</v>
      </c>
      <c r="D25" s="13" t="str">
        <f>bufffer!DN26</f>
        <v>Pa</v>
      </c>
      <c r="E25" s="41">
        <f>bufffer!DO26</f>
        <v>0</v>
      </c>
      <c r="F25" s="13" t="str">
        <f>IF(OR(E25="",E25=0),"",DATEDIF(E25,bufffer!$DZ$9,"Y")&amp;" tahun")</f>
        <v/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0488</v>
      </c>
      <c r="C26" s="14" t="str">
        <f>bufffer!DM27</f>
        <v>Dirgahaju Gajah Perdana</v>
      </c>
      <c r="D26" s="13" t="str">
        <f>bufffer!DN27</f>
        <v>Pa</v>
      </c>
      <c r="E26" s="41">
        <f>bufffer!DO27</f>
        <v>22337</v>
      </c>
      <c r="F26" s="13" t="str">
        <f ca="1">IF(OR(E26="",E26=0),"",DATEDIF(E26,bufffer!$DZ$9,"Y")&amp;" tahun")</f>
        <v>61 tahun</v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0515</v>
      </c>
      <c r="C27" s="14" t="str">
        <f>bufffer!DM28</f>
        <v>Hamid Arifin</v>
      </c>
      <c r="D27" s="13" t="str">
        <f>bufffer!DN28</f>
        <v>Pa</v>
      </c>
      <c r="E27" s="41">
        <f>bufffer!DO28</f>
        <v>24816</v>
      </c>
      <c r="F27" s="13" t="str">
        <f ca="1">IF(OR(E27="",E27=0),"",DATEDIF(E27,bufffer!$DZ$9,"Y")&amp;" tahun")</f>
        <v>54 tahun</v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0555</v>
      </c>
      <c r="C28" s="14" t="str">
        <f>bufffer!DM29</f>
        <v>Relef Wagiyadi Japutra</v>
      </c>
      <c r="D28" s="13" t="str">
        <f>bufffer!DN29</f>
        <v>Pa</v>
      </c>
      <c r="E28" s="41">
        <f>bufffer!DO29</f>
        <v>0</v>
      </c>
      <c r="F28" s="13" t="str">
        <f>IF(OR(E28="",E28=0),"",DATEDIF(E28,bufffer!$DZ$9,"Y")&amp;" tahun")</f>
        <v/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0563</v>
      </c>
      <c r="C29" s="14" t="str">
        <f>bufffer!DM30</f>
        <v>Saeful Abadi</v>
      </c>
      <c r="D29" s="13" t="str">
        <f>bufffer!DN30</f>
        <v>Pa</v>
      </c>
      <c r="E29" s="41">
        <f>bufffer!DO30</f>
        <v>0</v>
      </c>
      <c r="F29" s="13" t="str">
        <f>IF(OR(E29="",E29=0),"",DATEDIF(E29,bufffer!$DZ$9,"Y")&amp;" tahun")</f>
        <v/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0564</v>
      </c>
      <c r="C30" s="14" t="str">
        <f>bufffer!DM31</f>
        <v>Edi Purnomo</v>
      </c>
      <c r="D30" s="13" t="str">
        <f>bufffer!DN31</f>
        <v>Pa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0573</v>
      </c>
      <c r="C31" s="14" t="str">
        <f>bufffer!DM32</f>
        <v>Didik Rudianto</v>
      </c>
      <c r="D31" s="13" t="str">
        <f>bufffer!DN32</f>
        <v>Pa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0594</v>
      </c>
      <c r="C32" s="14" t="str">
        <f>bufffer!DM33</f>
        <v>Bambang Purrochim</v>
      </c>
      <c r="D32" s="13" t="str">
        <f>bufffer!DN33</f>
        <v>Pa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0659</v>
      </c>
      <c r="C33" s="14" t="str">
        <f>bufffer!DM34</f>
        <v>Kurnia Prihadi</v>
      </c>
      <c r="D33" s="13" t="str">
        <f>bufffer!DN34</f>
        <v>Pa</v>
      </c>
      <c r="E33" s="41">
        <f>bufffer!DO34</f>
        <v>28720</v>
      </c>
      <c r="F33" s="13" t="str">
        <f ca="1">IF(OR(E33="",E33=0),"",DATEDIF(E33,bufffer!$DZ$9,"Y")&amp;" tahun")</f>
        <v>44 tahun</v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0683</v>
      </c>
      <c r="C34" s="14" t="str">
        <f>bufffer!DM35</f>
        <v>Taufiq Nur Rahman</v>
      </c>
      <c r="D34" s="13" t="str">
        <f>bufffer!DN35</f>
        <v>Pa</v>
      </c>
      <c r="E34" s="41">
        <f>bufffer!DO35</f>
        <v>34255</v>
      </c>
      <c r="F34" s="13" t="str">
        <f ca="1">IF(OR(E34="",E34=0),"",DATEDIF(E34,bufffer!$DZ$9,"Y")&amp;" tahun")</f>
        <v>29 tahun</v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0723</v>
      </c>
      <c r="C35" s="14" t="str">
        <f>bufffer!DM36</f>
        <v>Christian</v>
      </c>
      <c r="D35" s="13" t="str">
        <f>bufffer!DN36</f>
        <v>Pa</v>
      </c>
      <c r="E35" s="41">
        <f>bufffer!DO36</f>
        <v>35112</v>
      </c>
      <c r="F35" s="13" t="str">
        <f ca="1">IF(OR(E35="",E35=0),"",DATEDIF(E35,bufffer!$DZ$9,"Y")&amp;" tahun")</f>
        <v>26 tahun</v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0734</v>
      </c>
      <c r="C36" s="14" t="str">
        <f>bufffer!DM37</f>
        <v>Herman Sutanto</v>
      </c>
      <c r="D36" s="13" t="str">
        <f>bufffer!DN37</f>
        <v>Pa</v>
      </c>
      <c r="E36" s="41">
        <f>bufffer!DO37</f>
        <v>0</v>
      </c>
      <c r="F36" s="13" t="str">
        <f>IF(OR(E36="",E36=0),"",DATEDIF(E36,bufffer!$DZ$9,"Y")&amp;" tahun")</f>
        <v/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0753</v>
      </c>
      <c r="C37" s="14" t="str">
        <f>bufffer!DM38</f>
        <v>M Jifi Antario Hs</v>
      </c>
      <c r="D37" s="13" t="str">
        <f>bufffer!DN38</f>
        <v>Pa</v>
      </c>
      <c r="E37" s="41">
        <f>bufffer!DO38</f>
        <v>35147</v>
      </c>
      <c r="F37" s="13" t="str">
        <f ca="1">IF(OR(E37="",E37=0),"",DATEDIF(E37,bufffer!$DZ$9,"Y")&amp;" tahun")</f>
        <v>26 tahun</v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0816</v>
      </c>
      <c r="C38" s="14" t="str">
        <f>bufffer!DM39</f>
        <v>Edi Kurniawan</v>
      </c>
      <c r="D38" s="13" t="str">
        <f>bufffer!DN39</f>
        <v>Pa</v>
      </c>
      <c r="E38" s="41">
        <f>bufffer!DO39</f>
        <v>0</v>
      </c>
      <c r="F38" s="13" t="str">
        <f>IF(OR(E38="",E38=0),"",DATEDIF(E38,bufffer!$DZ$9,"Y")&amp;" tahun")</f>
        <v/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0908</v>
      </c>
      <c r="C39" s="14" t="str">
        <f>bufffer!DM40</f>
        <v>Supriyo Utomo</v>
      </c>
      <c r="D39" s="13" t="str">
        <f>bufffer!DN40</f>
        <v>Pa</v>
      </c>
      <c r="E39" s="41">
        <f>bufffer!DO40</f>
        <v>27812</v>
      </c>
      <c r="F39" s="13" t="str">
        <f ca="1">IF(OR(E39="",E39=0),"",DATEDIF(E39,bufffer!$DZ$9,"Y")&amp;" tahun")</f>
        <v>46 tahun</v>
      </c>
      <c r="G39" s="2" t="str">
        <f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>
        <f t="shared" si="1"/>
        <v>33</v>
      </c>
      <c r="B40" s="13" t="str">
        <f>bufffer!DL41</f>
        <v>0909</v>
      </c>
      <c r="C40" s="14" t="str">
        <f>bufffer!DM41</f>
        <v>Achmad Budi</v>
      </c>
      <c r="D40" s="13" t="str">
        <f>bufffer!DN41</f>
        <v>Pa</v>
      </c>
      <c r="E40" s="41">
        <f>bufffer!DO41</f>
        <v>16896</v>
      </c>
      <c r="F40" s="13" t="str">
        <f ca="1">IF(OR(E40="",E40=0),"",DATEDIF(E40,bufffer!$DZ$9,"Y")&amp;" tahun")</f>
        <v>76 tahun</v>
      </c>
      <c r="G40" s="2" t="str">
        <f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>
        <f t="shared" si="1"/>
        <v>34</v>
      </c>
      <c r="B41" s="13" t="str">
        <f>bufffer!DL42</f>
        <v>0910</v>
      </c>
      <c r="C41" s="14" t="str">
        <f>bufffer!DM42</f>
        <v>Ricky Aditya</v>
      </c>
      <c r="D41" s="13" t="str">
        <f>bufffer!DN42</f>
        <v>Pa</v>
      </c>
      <c r="E41" s="41">
        <f>bufffer!DO42</f>
        <v>32728</v>
      </c>
      <c r="F41" s="13" t="str">
        <f ca="1">IF(OR(E41="",E41=0),"",DATEDIF(E41,bufffer!$DZ$9,"Y")&amp;" tahun")</f>
        <v>33 tahun</v>
      </c>
      <c r="G41" s="2" t="str">
        <f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>
        <f t="shared" si="1"/>
        <v>35</v>
      </c>
      <c r="B42" s="13" t="str">
        <f>bufffer!DL43</f>
        <v>0911</v>
      </c>
      <c r="C42" s="14" t="str">
        <f>bufffer!DM43</f>
        <v>Susandi Jaelani Abidin</v>
      </c>
      <c r="D42" s="13" t="str">
        <f>bufffer!DN43</f>
        <v>Pa</v>
      </c>
      <c r="E42" s="41">
        <f>bufffer!DO43</f>
        <v>29396</v>
      </c>
      <c r="F42" s="13" t="str">
        <f ca="1">IF(OR(E42="",E42=0),"",DATEDIF(E42,bufffer!$DZ$9,"Y")&amp;" tahun")</f>
        <v>42 tahun</v>
      </c>
      <c r="G42" s="2" t="str">
        <f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>
        <f t="shared" si="1"/>
        <v>36</v>
      </c>
      <c r="B43" s="13" t="str">
        <f>bufffer!DL44</f>
        <v>0955</v>
      </c>
      <c r="C43" s="14" t="str">
        <f>bufffer!DM44</f>
        <v>Agus Deni Suherlan</v>
      </c>
      <c r="D43" s="13" t="str">
        <f>bufffer!DN44</f>
        <v>Pa</v>
      </c>
      <c r="E43" s="41">
        <f>bufffer!DO44</f>
        <v>0</v>
      </c>
      <c r="F43" s="13" t="str">
        <f>IF(OR(E43="",E43=0),"",DATEDIF(E43,bufffer!$DZ$9,"Y")&amp;" tahun")</f>
        <v/>
      </c>
      <c r="G43" s="2" t="str">
        <f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>
        <f t="shared" si="1"/>
        <v>37</v>
      </c>
      <c r="B44" s="13" t="str">
        <f>bufffer!DL45</f>
        <v>0956</v>
      </c>
      <c r="C44" s="14" t="str">
        <f>bufffer!DM45</f>
        <v>Dharisma Hanafi Cahya Sandy</v>
      </c>
      <c r="D44" s="13" t="str">
        <f>bufffer!DN45</f>
        <v>Pa</v>
      </c>
      <c r="E44" s="41">
        <f>bufffer!DO45</f>
        <v>32103</v>
      </c>
      <c r="F44" s="13" t="str">
        <f ca="1">IF(OR(E44="",E44=0),"",DATEDIF(E44,bufffer!$DZ$9,"Y")&amp;" tahun")</f>
        <v>34 tahun</v>
      </c>
      <c r="G44" s="2" t="str">
        <f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>
        <f t="shared" si="1"/>
        <v>38</v>
      </c>
      <c r="B45" s="13" t="str">
        <f>bufffer!DL46</f>
        <v>0962</v>
      </c>
      <c r="C45" s="14" t="str">
        <f>bufffer!DM46</f>
        <v>Ahmad Hasanuddin</v>
      </c>
      <c r="D45" s="13" t="str">
        <f>bufffer!DN46</f>
        <v>Pa</v>
      </c>
      <c r="E45" s="41">
        <f>bufffer!DO46</f>
        <v>0</v>
      </c>
      <c r="F45" s="13" t="str">
        <f>IF(OR(E45="",E45=0),"",DATEDIF(E45,bufffer!$DZ$9,"Y")&amp;" tahun")</f>
        <v/>
      </c>
      <c r="G45" s="2" t="str">
        <f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>
        <f t="shared" si="1"/>
        <v>39</v>
      </c>
      <c r="B46" s="13" t="str">
        <f>bufffer!DL47</f>
        <v>0963</v>
      </c>
      <c r="C46" s="14" t="str">
        <f>bufffer!DM47</f>
        <v>Samsul Hadi</v>
      </c>
      <c r="D46" s="13" t="str">
        <f>bufffer!DN47</f>
        <v>Pa</v>
      </c>
      <c r="E46" s="41">
        <f>bufffer!DO47</f>
        <v>0</v>
      </c>
      <c r="F46" s="13" t="str">
        <f>IF(OR(E46="",E46=0),"",DATEDIF(E46,bufffer!$DZ$9,"Y")&amp;" tahun")</f>
        <v/>
      </c>
      <c r="G46" s="2" t="str">
        <f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>
        <f t="shared" si="1"/>
        <v>40</v>
      </c>
      <c r="B47" s="13" t="str">
        <f>bufffer!DL48</f>
        <v>0964</v>
      </c>
      <c r="C47" s="14" t="str">
        <f>bufffer!DM48</f>
        <v>Yudo Nugroho</v>
      </c>
      <c r="D47" s="13" t="str">
        <f>bufffer!DN48</f>
        <v>Pa</v>
      </c>
      <c r="E47" s="41">
        <f>bufffer!DO48</f>
        <v>0</v>
      </c>
      <c r="F47" s="13" t="str">
        <f>IF(OR(E47="",E47=0),"",DATEDIF(E47,bufffer!$DZ$9,"Y")&amp;" tahun")</f>
        <v/>
      </c>
      <c r="G47" s="2" t="str">
        <f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>
        <f t="shared" si="1"/>
        <v>41</v>
      </c>
      <c r="B48" s="13" t="str">
        <f>bufffer!DL49</f>
        <v>0965</v>
      </c>
      <c r="C48" s="14" t="str">
        <f>bufffer!DM49</f>
        <v>Agus Budi Mulyono</v>
      </c>
      <c r="D48" s="13" t="str">
        <f>bufffer!DN49</f>
        <v>Pa</v>
      </c>
      <c r="E48" s="41">
        <f>bufffer!DO49</f>
        <v>0</v>
      </c>
      <c r="F48" s="13" t="str">
        <f>IF(OR(E48="",E48=0),"",DATEDIF(E48,bufffer!$DZ$9,"Y")&amp;" tahun")</f>
        <v/>
      </c>
      <c r="G48" s="2" t="str">
        <f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>
        <f t="shared" si="1"/>
        <v>42</v>
      </c>
      <c r="B49" s="13" t="str">
        <f>bufffer!DL50</f>
        <v>1017</v>
      </c>
      <c r="C49" s="14" t="str">
        <f>bufffer!DM50</f>
        <v>Widyaningtyas Ayu A</v>
      </c>
      <c r="D49" s="13" t="str">
        <f>bufffer!DN50</f>
        <v>Pi</v>
      </c>
      <c r="E49" s="41">
        <f>bufffer!DO50</f>
        <v>0</v>
      </c>
      <c r="F49" s="13" t="str">
        <f>IF(OR(E49="",E49=0),"",DATEDIF(E49,bufffer!$DZ$9,"Y")&amp;" tahun")</f>
        <v/>
      </c>
      <c r="G49" s="2" t="str">
        <f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>
        <f t="shared" si="1"/>
        <v>43</v>
      </c>
      <c r="B50" s="13" t="str">
        <f>bufffer!DL51</f>
        <v>1028</v>
      </c>
      <c r="C50" s="14" t="str">
        <f>bufffer!DM51</f>
        <v>Hadi Widjaja</v>
      </c>
      <c r="D50" s="13" t="str">
        <f>bufffer!DN51</f>
        <v>Pa</v>
      </c>
      <c r="E50" s="41">
        <f>bufffer!DO51</f>
        <v>26338</v>
      </c>
      <c r="F50" s="13" t="str">
        <f ca="1">IF(OR(E50="",E50=0),"",DATEDIF(E50,bufffer!$DZ$9,"Y")&amp;" tahun")</f>
        <v>50 tahun</v>
      </c>
      <c r="G50" s="2" t="str">
        <f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>
        <f t="shared" si="1"/>
        <v>44</v>
      </c>
      <c r="B51" s="13" t="str">
        <f>bufffer!DL52</f>
        <v>1029</v>
      </c>
      <c r="C51" s="14" t="str">
        <f>bufffer!DM52</f>
        <v>Herry Santoso</v>
      </c>
      <c r="D51" s="13" t="str">
        <f>bufffer!DN52</f>
        <v>Pa</v>
      </c>
      <c r="E51" s="41">
        <f>bufffer!DO52</f>
        <v>27635</v>
      </c>
      <c r="F51" s="13" t="str">
        <f ca="1">IF(OR(E51="",E51=0),"",DATEDIF(E51,bufffer!$DZ$9,"Y")&amp;" tahun")</f>
        <v>47 tahun</v>
      </c>
      <c r="G51" s="2" t="str">
        <f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>
        <f t="shared" si="1"/>
        <v>45</v>
      </c>
      <c r="B52" s="13" t="str">
        <f>bufffer!DL53</f>
        <v>1030</v>
      </c>
      <c r="C52" s="14" t="str">
        <f>bufffer!DM53</f>
        <v>Sofyan Syaifudin</v>
      </c>
      <c r="D52" s="13" t="str">
        <f>bufffer!DN53</f>
        <v>Pa</v>
      </c>
      <c r="E52" s="41">
        <f>bufffer!DO53</f>
        <v>27651</v>
      </c>
      <c r="F52" s="13" t="str">
        <f ca="1">IF(OR(E52="",E52=0),"",DATEDIF(E52,bufffer!$DZ$9,"Y")&amp;" tahun")</f>
        <v>47 tahun</v>
      </c>
      <c r="G52" s="2" t="str">
        <f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>
        <f t="shared" si="1"/>
        <v>46</v>
      </c>
      <c r="B53" s="13" t="str">
        <f>bufffer!DL54</f>
        <v>1031</v>
      </c>
      <c r="C53" s="14" t="str">
        <f>bufffer!DM54</f>
        <v>Justinus Looho</v>
      </c>
      <c r="D53" s="13" t="str">
        <f>bufffer!DN54</f>
        <v>Pa</v>
      </c>
      <c r="E53" s="41">
        <f>bufffer!DO54</f>
        <v>25302</v>
      </c>
      <c r="F53" s="13" t="str">
        <f ca="1">IF(OR(E53="",E53=0),"",DATEDIF(E53,bufffer!$DZ$9,"Y")&amp;" tahun")</f>
        <v>53 tahun</v>
      </c>
      <c r="G53" s="2" t="str">
        <f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>
        <f t="shared" si="1"/>
        <v>47</v>
      </c>
      <c r="B54" s="13" t="str">
        <f>bufffer!DL55</f>
        <v>1040</v>
      </c>
      <c r="C54" s="14" t="str">
        <f>bufffer!DM55</f>
        <v>Sumardi</v>
      </c>
      <c r="D54" s="13" t="str">
        <f>bufffer!DN55</f>
        <v>Pa</v>
      </c>
      <c r="E54" s="41">
        <f>bufffer!DO55</f>
        <v>0</v>
      </c>
      <c r="F54" s="13" t="str">
        <f>IF(OR(E54="",E54=0),"",DATEDIF(E54,bufffer!$DZ$9,"Y")&amp;" tahun")</f>
        <v/>
      </c>
      <c r="G54" s="2" t="str">
        <f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>
        <f t="shared" si="1"/>
        <v>48</v>
      </c>
      <c r="B55" s="13" t="str">
        <f>bufffer!DL56</f>
        <v>1041</v>
      </c>
      <c r="C55" s="14" t="str">
        <f>bufffer!DM56</f>
        <v>Pribadi Utomo</v>
      </c>
      <c r="D55" s="13" t="str">
        <f>bufffer!DN56</f>
        <v>Pa</v>
      </c>
      <c r="E55" s="41">
        <f>bufffer!DO56</f>
        <v>0</v>
      </c>
      <c r="F55" s="13" t="str">
        <f>IF(OR(E55="",E55=0),"",DATEDIF(E55,bufffer!$DZ$9,"Y")&amp;" tahun")</f>
        <v/>
      </c>
      <c r="G55" s="2" t="str">
        <f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>
        <f t="shared" si="1"/>
        <v>49</v>
      </c>
      <c r="B56" s="13" t="str">
        <f>bufffer!DL57</f>
        <v>1042</v>
      </c>
      <c r="C56" s="14" t="str">
        <f>bufffer!DM57</f>
        <v>Anggara Shela Perdana</v>
      </c>
      <c r="D56" s="13" t="str">
        <f>bufffer!DN57</f>
        <v>Pa</v>
      </c>
      <c r="E56" s="41">
        <f>bufffer!DO57</f>
        <v>0</v>
      </c>
      <c r="F56" s="13" t="str">
        <f>IF(OR(E56="",E56=0),"",DATEDIF(E56,bufffer!$DZ$9,"Y")&amp;" tahun")</f>
        <v/>
      </c>
      <c r="G56" s="2" t="str">
        <f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>
        <f t="shared" si="1"/>
        <v>50</v>
      </c>
      <c r="B57" s="13" t="str">
        <f>bufffer!DL58</f>
        <v>1043</v>
      </c>
      <c r="C57" s="14" t="str">
        <f>bufffer!DM58</f>
        <v>Suciari Dewi Widya Triani</v>
      </c>
      <c r="D57" s="13" t="str">
        <f>bufffer!DN58</f>
        <v>Pi</v>
      </c>
      <c r="E57" s="41">
        <f>bufffer!DO58</f>
        <v>0</v>
      </c>
      <c r="F57" s="13" t="str">
        <f>IF(OR(E57="",E57=0),"",DATEDIF(E57,bufffer!$DZ$9,"Y")&amp;" tahun")</f>
        <v/>
      </c>
      <c r="G57" s="2" t="str">
        <f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>
        <f t="shared" si="1"/>
        <v>51</v>
      </c>
      <c r="B58" s="13" t="str">
        <f>bufffer!DL59</f>
        <v>1044</v>
      </c>
      <c r="C58" s="14" t="str">
        <f>bufffer!DM59</f>
        <v>Harnes Yanuaryzky Herlambang</v>
      </c>
      <c r="D58" s="13" t="str">
        <f>bufffer!DN59</f>
        <v>Pi</v>
      </c>
      <c r="E58" s="41">
        <f>bufffer!DO59</f>
        <v>0</v>
      </c>
      <c r="F58" s="13" t="str">
        <f>IF(OR(E58="",E58=0),"",DATEDIF(E58,bufffer!$DZ$9,"Y")&amp;" tahun")</f>
        <v/>
      </c>
      <c r="G58" s="2" t="str">
        <f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>
        <f t="shared" si="1"/>
        <v>52</v>
      </c>
      <c r="B59" s="13" t="str">
        <f>bufffer!DL60</f>
        <v>1046</v>
      </c>
      <c r="C59" s="14" t="str">
        <f>bufffer!DM60</f>
        <v>Zainudin Ghozali</v>
      </c>
      <c r="D59" s="13" t="str">
        <f>bufffer!DN60</f>
        <v>Pa</v>
      </c>
      <c r="E59" s="41">
        <f>bufffer!DO60</f>
        <v>0</v>
      </c>
      <c r="F59" s="13" t="str">
        <f>IF(OR(E59="",E59=0),"",DATEDIF(E59,bufffer!$DZ$9,"Y")&amp;" tahun")</f>
        <v/>
      </c>
      <c r="G59" s="2" t="str">
        <f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>
        <f t="shared" si="1"/>
        <v>53</v>
      </c>
      <c r="B60" s="13" t="str">
        <f>bufffer!DL61</f>
        <v>1047</v>
      </c>
      <c r="C60" s="14" t="str">
        <f>bufffer!DM61</f>
        <v>Arif Eko Wahyudi</v>
      </c>
      <c r="D60" s="13" t="str">
        <f>bufffer!DN61</f>
        <v>Pa</v>
      </c>
      <c r="E60" s="41">
        <f>bufffer!DO61</f>
        <v>0</v>
      </c>
      <c r="F60" s="13" t="str">
        <f>IF(OR(E60="",E60=0),"",DATEDIF(E60,bufffer!$DZ$9,"Y")&amp;" tahun")</f>
        <v/>
      </c>
      <c r="G60" s="2" t="str">
        <f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>
        <f t="shared" si="1"/>
        <v>54</v>
      </c>
      <c r="B61" s="13" t="str">
        <f>bufffer!DL62</f>
        <v>1048</v>
      </c>
      <c r="C61" s="14" t="str">
        <f>bufffer!DM62</f>
        <v>Aqies Krismandani Patria</v>
      </c>
      <c r="D61" s="13" t="str">
        <f>bufffer!DN62</f>
        <v>Pa</v>
      </c>
      <c r="E61" s="41">
        <f>bufffer!DO62</f>
        <v>0</v>
      </c>
      <c r="F61" s="13" t="str">
        <f>IF(OR(E61="",E61=0),"",DATEDIF(E61,bufffer!$DZ$9,"Y")&amp;" tahun")</f>
        <v/>
      </c>
      <c r="G61" s="2" t="str">
        <f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>
        <f t="shared" si="1"/>
        <v>55</v>
      </c>
      <c r="B62" s="13" t="str">
        <f>bufffer!DL63</f>
        <v>1102</v>
      </c>
      <c r="C62" s="14" t="str">
        <f>bufffer!DM63</f>
        <v>Fahrul Rosey</v>
      </c>
      <c r="D62" s="13" t="str">
        <f>bufffer!DN63</f>
        <v>Pa</v>
      </c>
      <c r="E62" s="41">
        <f>bufffer!DO63</f>
        <v>0</v>
      </c>
      <c r="F62" s="13" t="str">
        <f>IF(OR(E62="",E62=0),"",DATEDIF(E62,bufffer!$DZ$9,"Y")&amp;" tahun")</f>
        <v/>
      </c>
      <c r="G62" s="2" t="str">
        <f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>
        <f t="shared" si="1"/>
        <v>56</v>
      </c>
      <c r="B63" s="13" t="str">
        <f>bufffer!DL64</f>
        <v>1103</v>
      </c>
      <c r="C63" s="14" t="str">
        <f>bufffer!DM64</f>
        <v>Agung Abdul Malik</v>
      </c>
      <c r="D63" s="13" t="str">
        <f>bufffer!DN64</f>
        <v>Pa</v>
      </c>
      <c r="E63" s="41">
        <f>bufffer!DO64</f>
        <v>0</v>
      </c>
      <c r="F63" s="13" t="str">
        <f>IF(OR(E63="",E63=0),"",DATEDIF(E63,bufffer!$DZ$9,"Y")&amp;" tahun")</f>
        <v/>
      </c>
      <c r="G63" s="2" t="str">
        <f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>
        <f t="shared" si="1"/>
        <v>57</v>
      </c>
      <c r="B64" s="13" t="str">
        <f>bufffer!DL65</f>
        <v>1104</v>
      </c>
      <c r="C64" s="14" t="str">
        <f>bufffer!DM65</f>
        <v>Moh. Badri</v>
      </c>
      <c r="D64" s="13" t="str">
        <f>bufffer!DN65</f>
        <v>Pa</v>
      </c>
      <c r="E64" s="41">
        <f>bufffer!DO65</f>
        <v>0</v>
      </c>
      <c r="F64" s="13" t="str">
        <f>IF(OR(E64="",E64=0),"",DATEDIF(E64,bufffer!$DZ$9,"Y")&amp;" tahun")</f>
        <v/>
      </c>
      <c r="G64" s="2" t="str">
        <f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>
        <f t="shared" si="1"/>
        <v>58</v>
      </c>
      <c r="B65" s="13" t="str">
        <f>bufffer!DL66</f>
        <v>1109</v>
      </c>
      <c r="C65" s="14" t="str">
        <f>bufffer!DM66</f>
        <v>Joko Basuki</v>
      </c>
      <c r="D65" s="13" t="str">
        <f>bufffer!DN66</f>
        <v>Pa</v>
      </c>
      <c r="E65" s="41">
        <f>bufffer!DO66</f>
        <v>0</v>
      </c>
      <c r="F65" s="13" t="str">
        <f>IF(OR(E65="",E65=0),"",DATEDIF(E65,bufffer!$DZ$9,"Y")&amp;" tahun")</f>
        <v/>
      </c>
      <c r="G65" s="2" t="str">
        <f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>
        <f t="shared" si="1"/>
        <v>59</v>
      </c>
      <c r="B66" s="13" t="str">
        <f>bufffer!DL67</f>
        <v>1110</v>
      </c>
      <c r="C66" s="14" t="str">
        <f>bufffer!DM67</f>
        <v>Bahagiyanto</v>
      </c>
      <c r="D66" s="13" t="str">
        <f>bufffer!DN67</f>
        <v>Pa</v>
      </c>
      <c r="E66" s="41">
        <f>bufffer!DO67</f>
        <v>0</v>
      </c>
      <c r="F66" s="13" t="str">
        <f>IF(OR(E66="",E66=0),"",DATEDIF(E66,bufffer!$DZ$9,"Y")&amp;" tahun")</f>
        <v/>
      </c>
      <c r="G66" s="2" t="str">
        <f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>
        <f t="shared" si="1"/>
        <v>60</v>
      </c>
      <c r="B67" s="13" t="str">
        <f>bufffer!DL68</f>
        <v>1118</v>
      </c>
      <c r="C67" s="14" t="str">
        <f>bufffer!DM68</f>
        <v>Yemi Andrianus</v>
      </c>
      <c r="D67" s="13" t="str">
        <f>bufffer!DN68</f>
        <v>Pa</v>
      </c>
      <c r="E67" s="41">
        <f>bufffer!DO68</f>
        <v>0</v>
      </c>
      <c r="F67" s="13" t="str">
        <f>IF(OR(E67="",E67=0),"",DATEDIF(E67,bufffer!$DZ$9,"Y")&amp;" tahun")</f>
        <v/>
      </c>
      <c r="G67" s="2" t="str">
        <f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>
        <f t="shared" si="1"/>
        <v>61</v>
      </c>
      <c r="B68" s="13" t="str">
        <f>bufffer!DL69</f>
        <v>1122</v>
      </c>
      <c r="C68" s="14" t="str">
        <f>bufffer!DM69</f>
        <v>Mza Djalal</v>
      </c>
      <c r="D68" s="13" t="str">
        <f>bufffer!DN69</f>
        <v>Pa</v>
      </c>
      <c r="E68" s="41">
        <f>bufffer!DO69</f>
        <v>0</v>
      </c>
      <c r="F68" s="13" t="str">
        <f>IF(OR(E68="",E68=0),"",DATEDIF(E68,bufffer!$DZ$9,"Y")&amp;" tahun")</f>
        <v/>
      </c>
      <c r="G68" s="2" t="str">
        <f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>
        <f t="shared" si="1"/>
        <v>62</v>
      </c>
      <c r="B69" s="13" t="str">
        <f>bufffer!DL70</f>
        <v>1128</v>
      </c>
      <c r="C69" s="14" t="str">
        <f>bufffer!DM70</f>
        <v>Indra Yuditira</v>
      </c>
      <c r="D69" s="13" t="str">
        <f>bufffer!DN70</f>
        <v>Pa</v>
      </c>
      <c r="E69" s="41">
        <f>bufffer!DO70</f>
        <v>0</v>
      </c>
      <c r="F69" s="13" t="str">
        <f>IF(OR(E69="",E69=0),"",DATEDIF(E69,bufffer!$DZ$9,"Y")&amp;" tahun")</f>
        <v/>
      </c>
      <c r="G69" s="2" t="str">
        <f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>
        <f t="shared" si="1"/>
        <v>63</v>
      </c>
      <c r="B70" s="13" t="str">
        <f>bufffer!DL71</f>
        <v>1142</v>
      </c>
      <c r="C70" s="14" t="str">
        <f>bufffer!DM71</f>
        <v>Handi Yohanes</v>
      </c>
      <c r="D70" s="13" t="str">
        <f>bufffer!DN71</f>
        <v>Pa</v>
      </c>
      <c r="E70" s="41">
        <f>bufffer!DO71</f>
        <v>0</v>
      </c>
      <c r="F70" s="13" t="str">
        <f>IF(OR(E70="",E70=0),"",DATEDIF(E70,bufffer!$DZ$9,"Y")&amp;" tahun")</f>
        <v/>
      </c>
      <c r="G70" s="2" t="str">
        <f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>
        <f t="shared" si="1"/>
        <v>64</v>
      </c>
      <c r="B71" s="13" t="str">
        <f>bufffer!DL72</f>
        <v>1143</v>
      </c>
      <c r="C71" s="14" t="str">
        <f>bufffer!DM72</f>
        <v>Vincentius Alexander</v>
      </c>
      <c r="D71" s="13" t="str">
        <f>bufffer!DN72</f>
        <v>Pa</v>
      </c>
      <c r="E71" s="41">
        <f>bufffer!DO72</f>
        <v>0</v>
      </c>
      <c r="F71" s="13" t="str">
        <f>IF(OR(E71="",E71=0),"",DATEDIF(E71,bufffer!$DZ$9,"Y")&amp;" tahun")</f>
        <v/>
      </c>
      <c r="G71" s="2" t="str">
        <f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>
        <f t="shared" si="1"/>
        <v>65</v>
      </c>
      <c r="B72" s="13" t="str">
        <f>bufffer!DL73</f>
        <v>1144</v>
      </c>
      <c r="C72" s="14" t="str">
        <f>bufffer!DM73</f>
        <v>Oki Arta Dirgantara</v>
      </c>
      <c r="D72" s="13" t="str">
        <f>bufffer!DN73</f>
        <v>Pa</v>
      </c>
      <c r="E72" s="41">
        <f>bufffer!DO73</f>
        <v>0</v>
      </c>
      <c r="F72" s="13" t="str">
        <f>IF(OR(E72="",E72=0),"",DATEDIF(E72,bufffer!$DZ$9,"Y")&amp;" tahun")</f>
        <v/>
      </c>
      <c r="G72" s="2" t="str">
        <f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>
        <f t="shared" si="1"/>
        <v>66</v>
      </c>
      <c r="B73" s="13" t="str">
        <f>bufffer!DL74</f>
        <v>1146</v>
      </c>
      <c r="C73" s="14" t="str">
        <f>bufffer!DM74</f>
        <v>Alan Maulana</v>
      </c>
      <c r="D73" s="13" t="str">
        <f>bufffer!DN74</f>
        <v>Pa</v>
      </c>
      <c r="E73" s="41">
        <f>bufffer!DO74</f>
        <v>0</v>
      </c>
      <c r="F73" s="13" t="str">
        <f>IF(OR(E73="",E73=0),"",DATEDIF(E73,bufffer!$DZ$9,"Y")&amp;" tahun")</f>
        <v/>
      </c>
      <c r="G73" s="2" t="str">
        <f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>
        <f t="shared" ref="A74:A137" si="4">IF(B74="","",A73+1)</f>
        <v>67</v>
      </c>
      <c r="B74" s="13" t="str">
        <f>bufffer!DL75</f>
        <v>1147</v>
      </c>
      <c r="C74" s="14" t="str">
        <f>bufffer!DM75</f>
        <v>Atjep Rachdiana Saputra</v>
      </c>
      <c r="D74" s="13" t="str">
        <f>bufffer!DN75</f>
        <v>Pa</v>
      </c>
      <c r="E74" s="41">
        <f>bufffer!DO75</f>
        <v>0</v>
      </c>
      <c r="F74" s="13" t="str">
        <f>IF(OR(E74="",E74=0),"",DATEDIF(E74,bufffer!$DZ$9,"Y")&amp;" tahun")</f>
        <v/>
      </c>
      <c r="G74" s="2" t="str">
        <f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>
        <f t="shared" si="4"/>
        <v>68</v>
      </c>
      <c r="B75" s="13" t="str">
        <f>bufffer!DL76</f>
        <v>1148</v>
      </c>
      <c r="C75" s="14" t="str">
        <f>bufffer!DM76</f>
        <v>Endi</v>
      </c>
      <c r="D75" s="13" t="str">
        <f>bufffer!DN76</f>
        <v>Pa</v>
      </c>
      <c r="E75" s="41">
        <f>bufffer!DO76</f>
        <v>0</v>
      </c>
      <c r="F75" s="13" t="str">
        <f>IF(OR(E75="",E75=0),"",DATEDIF(E75,bufffer!$DZ$9,"Y")&amp;" tahun")</f>
        <v/>
      </c>
      <c r="G75" s="2" t="str">
        <f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>
        <f t="shared" si="4"/>
        <v>69</v>
      </c>
      <c r="B76" s="13" t="str">
        <f>bufffer!DL77</f>
        <v>1149</v>
      </c>
      <c r="C76" s="14" t="str">
        <f>bufffer!DM77</f>
        <v>Erwan Setiawan</v>
      </c>
      <c r="D76" s="13" t="str">
        <f>bufffer!DN77</f>
        <v>Pa</v>
      </c>
      <c r="E76" s="41">
        <f>bufffer!DO77</f>
        <v>0</v>
      </c>
      <c r="F76" s="13" t="str">
        <f>IF(OR(E76="",E76=0),"",DATEDIF(E76,bufffer!$DZ$9,"Y")&amp;" tahun")</f>
        <v/>
      </c>
      <c r="G76" s="2" t="str">
        <f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>
        <f t="shared" si="4"/>
        <v>70</v>
      </c>
      <c r="B77" s="13" t="str">
        <f>bufffer!DL78</f>
        <v>1150</v>
      </c>
      <c r="C77" s="14" t="str">
        <f>bufffer!DM78</f>
        <v>Untung</v>
      </c>
      <c r="D77" s="13" t="str">
        <f>bufffer!DN78</f>
        <v>Pa</v>
      </c>
      <c r="E77" s="41">
        <f>bufffer!DO78</f>
        <v>0</v>
      </c>
      <c r="F77" s="13" t="str">
        <f>IF(OR(E77="",E77=0),"",DATEDIF(E77,bufffer!$DZ$9,"Y")&amp;" tahun")</f>
        <v/>
      </c>
      <c r="G77" s="2" t="str">
        <f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>
        <f t="shared" si="4"/>
        <v>71</v>
      </c>
      <c r="B78" s="13" t="str">
        <f>bufffer!DL79</f>
        <v>1151</v>
      </c>
      <c r="C78" s="14" t="str">
        <f>bufffer!DM79</f>
        <v>Anton Zacharia</v>
      </c>
      <c r="D78" s="13" t="str">
        <f>bufffer!DN79</f>
        <v>Pa</v>
      </c>
      <c r="E78" s="41">
        <f>bufffer!DO79</f>
        <v>0</v>
      </c>
      <c r="F78" s="13" t="str">
        <f>IF(OR(E78="",E78=0),"",DATEDIF(E78,bufffer!$DZ$9,"Y")&amp;" tahun")</f>
        <v/>
      </c>
      <c r="G78" s="2" t="str">
        <f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>
        <f t="shared" si="4"/>
        <v>72</v>
      </c>
      <c r="B79" s="13" t="str">
        <f>bufffer!DL80</f>
        <v>1211</v>
      </c>
      <c r="C79" s="14" t="str">
        <f>bufffer!DM80</f>
        <v>Zaenal Vero Ardiansyah</v>
      </c>
      <c r="D79" s="13" t="str">
        <f>bufffer!DN80</f>
        <v>Pa</v>
      </c>
      <c r="E79" s="41">
        <f>bufffer!DO80</f>
        <v>0</v>
      </c>
      <c r="F79" s="13" t="str">
        <f>IF(OR(E79="",E79=0),"",DATEDIF(E79,bufffer!$DZ$9,"Y")&amp;" tahun")</f>
        <v/>
      </c>
      <c r="G79" s="2" t="str">
        <f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>
        <f t="shared" si="4"/>
        <v>73</v>
      </c>
      <c r="B80" s="13" t="str">
        <f>bufffer!DL81</f>
        <v>1212</v>
      </c>
      <c r="C80" s="14" t="str">
        <f>bufffer!DM81</f>
        <v>Rifan Zulkifli</v>
      </c>
      <c r="D80" s="13" t="str">
        <f>bufffer!DN81</f>
        <v>Pa</v>
      </c>
      <c r="E80" s="41">
        <f>bufffer!DO81</f>
        <v>0</v>
      </c>
      <c r="F80" s="13" t="str">
        <f>IF(OR(E80="",E80=0),"",DATEDIF(E80,bufffer!$DZ$9,"Y")&amp;" tahun")</f>
        <v/>
      </c>
      <c r="G80" s="2" t="str">
        <f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>
        <f t="shared" si="4"/>
        <v>74</v>
      </c>
      <c r="B81" s="13" t="str">
        <f>bufffer!DL82</f>
        <v>1213</v>
      </c>
      <c r="C81" s="14" t="str">
        <f>bufffer!DM82</f>
        <v>Muhammad Hanif F</v>
      </c>
      <c r="D81" s="13" t="str">
        <f>bufffer!DN82</f>
        <v>Pa</v>
      </c>
      <c r="E81" s="41">
        <f>bufffer!DO82</f>
        <v>0</v>
      </c>
      <c r="F81" s="13" t="str">
        <f>IF(OR(E81="",E81=0),"",DATEDIF(E81,bufffer!$DZ$9,"Y")&amp;" tahun")</f>
        <v/>
      </c>
      <c r="G81" s="2" t="str">
        <f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>
        <f t="shared" si="4"/>
        <v>75</v>
      </c>
      <c r="B82" s="13" t="str">
        <f>bufffer!DL83</f>
        <v>1214</v>
      </c>
      <c r="C82" s="14" t="str">
        <f>bufffer!DM83</f>
        <v>Bambang Mulyadi</v>
      </c>
      <c r="D82" s="13" t="str">
        <f>bufffer!DN83</f>
        <v>Pa</v>
      </c>
      <c r="E82" s="41">
        <f>bufffer!DO83</f>
        <v>0</v>
      </c>
      <c r="F82" s="13" t="str">
        <f>IF(OR(E82="",E82=0),"",DATEDIF(E82,bufffer!$DZ$9,"Y")&amp;" tahun")</f>
        <v/>
      </c>
      <c r="G82" s="2" t="str">
        <f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>
        <f t="shared" si="4"/>
        <v>76</v>
      </c>
      <c r="B83" s="13" t="str">
        <f>bufffer!DL84</f>
        <v>1248</v>
      </c>
      <c r="C83" s="14" t="str">
        <f>bufffer!DM84</f>
        <v>Mayor (Tek) Sujiyanto</v>
      </c>
      <c r="D83" s="13" t="str">
        <f>bufffer!DN84</f>
        <v>Pa</v>
      </c>
      <c r="E83" s="41">
        <f>bufffer!DO84</f>
        <v>0</v>
      </c>
      <c r="F83" s="13" t="str">
        <f>IF(OR(E83="",E83=0),"",DATEDIF(E83,bufffer!$DZ$9,"Y")&amp;" tahun")</f>
        <v/>
      </c>
      <c r="G83" s="2" t="str">
        <f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>
        <f t="shared" si="4"/>
        <v>77</v>
      </c>
      <c r="B84" s="13" t="str">
        <f>bufffer!DL85</f>
        <v>1249</v>
      </c>
      <c r="C84" s="14" t="str">
        <f>bufffer!DM85</f>
        <v>Mayor (Kal) Ridho Sugiharto</v>
      </c>
      <c r="D84" s="13" t="str">
        <f>bufffer!DN85</f>
        <v>Pa</v>
      </c>
      <c r="E84" s="41">
        <f>bufffer!DO85</f>
        <v>0</v>
      </c>
      <c r="F84" s="13" t="str">
        <f>IF(OR(E84="",E84=0),"",DATEDIF(E84,bufffer!$DZ$9,"Y")&amp;" tahun")</f>
        <v/>
      </c>
      <c r="G84" s="2" t="str">
        <f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>
        <f t="shared" si="4"/>
        <v>78</v>
      </c>
      <c r="B85" s="13" t="str">
        <f>bufffer!DL86</f>
        <v>1250</v>
      </c>
      <c r="C85" s="14" t="str">
        <f>bufffer!DM86</f>
        <v>Eddy Bambang B.</v>
      </c>
      <c r="D85" s="13" t="str">
        <f>bufffer!DN86</f>
        <v>Pa</v>
      </c>
      <c r="E85" s="41">
        <f>bufffer!DO86</f>
        <v>0</v>
      </c>
      <c r="F85" s="13" t="str">
        <f>IF(OR(E85="",E85=0),"",DATEDIF(E85,bufffer!$DZ$9,"Y")&amp;" tahun")</f>
        <v/>
      </c>
      <c r="G85" s="2" t="str">
        <f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>
        <f t="shared" si="4"/>
        <v>79</v>
      </c>
      <c r="B86" s="13" t="str">
        <f>bufffer!DL87</f>
        <v>1251</v>
      </c>
      <c r="C86" s="14" t="str">
        <f>bufffer!DM87</f>
        <v xml:space="preserve">Budi </v>
      </c>
      <c r="D86" s="13" t="str">
        <f>bufffer!DN87</f>
        <v>Pa</v>
      </c>
      <c r="E86" s="41">
        <f>bufffer!DO87</f>
        <v>0</v>
      </c>
      <c r="F86" s="13" t="str">
        <f>IF(OR(E86="",E86=0),"",DATEDIF(E86,bufffer!$DZ$9,"Y")&amp;" tahun")</f>
        <v/>
      </c>
      <c r="G86" s="2" t="str">
        <f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>
        <f t="shared" si="4"/>
        <v>80</v>
      </c>
      <c r="B87" s="13" t="str">
        <f>bufffer!DL88</f>
        <v>1252</v>
      </c>
      <c r="C87" s="14" t="str">
        <f>bufffer!DM88</f>
        <v>Agus Priyanto</v>
      </c>
      <c r="D87" s="13" t="str">
        <f>bufffer!DN88</f>
        <v>Pa</v>
      </c>
      <c r="E87" s="41">
        <f>bufffer!DO88</f>
        <v>0</v>
      </c>
      <c r="F87" s="13" t="str">
        <f>IF(OR(E87="",E87=0),"",DATEDIF(E87,bufffer!$DZ$9,"Y")&amp;" tahun")</f>
        <v/>
      </c>
      <c r="G87" s="2" t="str">
        <f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>
        <f t="shared" si="4"/>
        <v>81</v>
      </c>
      <c r="B88" s="13" t="str">
        <f>bufffer!DL89</f>
        <v>1253</v>
      </c>
      <c r="C88" s="14" t="str">
        <f>bufffer!DM89</f>
        <v xml:space="preserve">Windu Adi </v>
      </c>
      <c r="D88" s="13" t="str">
        <f>bufffer!DN89</f>
        <v>Pa</v>
      </c>
      <c r="E88" s="41">
        <f>bufffer!DO89</f>
        <v>0</v>
      </c>
      <c r="F88" s="13" t="str">
        <f>IF(OR(E88="",E88=0),"",DATEDIF(E88,bufffer!$DZ$9,"Y")&amp;" tahun")</f>
        <v/>
      </c>
      <c r="G88" s="2" t="str">
        <f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>
        <f t="shared" si="4"/>
        <v>82</v>
      </c>
      <c r="B89" s="13" t="str">
        <f>bufffer!DL90</f>
        <v>1254</v>
      </c>
      <c r="C89" s="14" t="str">
        <f>bufffer!DM90</f>
        <v>Andjar Setyo N.</v>
      </c>
      <c r="D89" s="13" t="str">
        <f>bufffer!DN90</f>
        <v>Pa</v>
      </c>
      <c r="E89" s="41">
        <f>bufffer!DO90</f>
        <v>0</v>
      </c>
      <c r="F89" s="13" t="str">
        <f>IF(OR(E89="",E89=0),"",DATEDIF(E89,bufffer!$DZ$9,"Y")&amp;" tahun")</f>
        <v/>
      </c>
      <c r="G89" s="2" t="str">
        <f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>
        <f t="shared" si="4"/>
        <v>83</v>
      </c>
      <c r="B90" s="13" t="str">
        <f>bufffer!DL91</f>
        <v>1256</v>
      </c>
      <c r="C90" s="14" t="str">
        <f>bufffer!DM91</f>
        <v>Fitri Fauziyah</v>
      </c>
      <c r="D90" s="13" t="str">
        <f>bufffer!DN91</f>
        <v>Pi</v>
      </c>
      <c r="E90" s="41">
        <f>bufffer!DO91</f>
        <v>0</v>
      </c>
      <c r="F90" s="13" t="str">
        <f>IF(OR(E90="",E90=0),"",DATEDIF(E90,bufffer!$DZ$9,"Y")&amp;" tahun")</f>
        <v/>
      </c>
      <c r="G90" s="2" t="str">
        <f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>
        <f t="shared" si="4"/>
        <v>84</v>
      </c>
      <c r="B91" s="13" t="str">
        <f>bufffer!DL92</f>
        <v>1257</v>
      </c>
      <c r="C91" s="14" t="str">
        <f>bufffer!DM92</f>
        <v>Ahmad Faishol</v>
      </c>
      <c r="D91" s="13" t="str">
        <f>bufffer!DN92</f>
        <v>Pa</v>
      </c>
      <c r="E91" s="41">
        <f>bufffer!DO92</f>
        <v>0</v>
      </c>
      <c r="F91" s="13" t="str">
        <f>IF(OR(E91="",E91=0),"",DATEDIF(E91,bufffer!$DZ$9,"Y")&amp;" tahun")</f>
        <v/>
      </c>
      <c r="G91" s="2" t="str">
        <f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>
        <f t="shared" si="4"/>
        <v>85</v>
      </c>
      <c r="B92" s="13" t="str">
        <f>bufffer!DL93</f>
        <v>1260</v>
      </c>
      <c r="C92" s="14" t="str">
        <f>bufffer!DM93</f>
        <v>Aris Alfian</v>
      </c>
      <c r="D92" s="13" t="str">
        <f>bufffer!DN93</f>
        <v>Pa</v>
      </c>
      <c r="E92" s="41">
        <f>bufffer!DO93</f>
        <v>0</v>
      </c>
      <c r="F92" s="13" t="str">
        <f>IF(OR(E92="",E92=0),"",DATEDIF(E92,bufffer!$DZ$9,"Y")&amp;" tahun")</f>
        <v/>
      </c>
      <c r="G92" s="2" t="str">
        <f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>
        <f t="shared" si="4"/>
        <v>86</v>
      </c>
      <c r="B93" s="13" t="str">
        <f>bufffer!DL94</f>
        <v>1281</v>
      </c>
      <c r="C93" s="14" t="str">
        <f>bufffer!DM94</f>
        <v>Rona Wahyu Bestari</v>
      </c>
      <c r="D93" s="13" t="str">
        <f>bufffer!DN94</f>
        <v>Pi</v>
      </c>
      <c r="E93" s="41">
        <f>bufffer!DO94</f>
        <v>0</v>
      </c>
      <c r="F93" s="13" t="str">
        <f>IF(OR(E93="",E93=0),"",DATEDIF(E93,bufffer!$DZ$9,"Y")&amp;" tahun")</f>
        <v/>
      </c>
      <c r="G93" s="2" t="str">
        <f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>
        <f t="shared" si="4"/>
        <v>87</v>
      </c>
      <c r="B94" s="13" t="str">
        <f>bufffer!DL95</f>
        <v>1282</v>
      </c>
      <c r="C94" s="14" t="str">
        <f>bufffer!DM95</f>
        <v>Aftah Fauzi Ma'Arif</v>
      </c>
      <c r="D94" s="13" t="str">
        <f>bufffer!DN95</f>
        <v>Pa</v>
      </c>
      <c r="E94" s="41">
        <f>bufffer!DO95</f>
        <v>0</v>
      </c>
      <c r="F94" s="13" t="str">
        <f>IF(OR(E94="",E94=0),"",DATEDIF(E94,bufffer!$DZ$9,"Y")&amp;" tahun")</f>
        <v/>
      </c>
      <c r="G94" s="2" t="str">
        <f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>
        <f t="shared" si="4"/>
        <v>88</v>
      </c>
      <c r="B95" s="13" t="str">
        <f>bufffer!DL96</f>
        <v>1285</v>
      </c>
      <c r="C95" s="14" t="str">
        <f>bufffer!DM96</f>
        <v>Tuntun Ariwibowo</v>
      </c>
      <c r="D95" s="13" t="str">
        <f>bufffer!DN96</f>
        <v>Pa</v>
      </c>
      <c r="E95" s="41">
        <f>bufffer!DO96</f>
        <v>0</v>
      </c>
      <c r="F95" s="13" t="str">
        <f>IF(OR(E95="",E95=0),"",DATEDIF(E95,bufffer!$DZ$9,"Y")&amp;" tahun")</f>
        <v/>
      </c>
      <c r="G95" s="2" t="str">
        <f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>
        <f t="shared" si="4"/>
        <v>89</v>
      </c>
      <c r="B96" s="13" t="str">
        <f>bufffer!DL97</f>
        <v>1303</v>
      </c>
      <c r="C96" s="14" t="str">
        <f>bufffer!DM97</f>
        <v>Alphario Rachmatino Yudiana</v>
      </c>
      <c r="D96" s="13" t="str">
        <f>bufffer!DN97</f>
        <v>Pa</v>
      </c>
      <c r="E96" s="41">
        <f>bufffer!DO97</f>
        <v>0</v>
      </c>
      <c r="F96" s="13" t="str">
        <f>IF(OR(E96="",E96=0),"",DATEDIF(E96,bufffer!$DZ$9,"Y")&amp;" tahun")</f>
        <v/>
      </c>
      <c r="G96" s="2" t="str">
        <f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>
        <f t="shared" si="4"/>
        <v>90</v>
      </c>
      <c r="B97" s="13" t="str">
        <f>bufffer!DL98</f>
        <v>1316</v>
      </c>
      <c r="C97" s="14" t="str">
        <f>bufffer!DM98</f>
        <v>Renita Rahma Amalia</v>
      </c>
      <c r="D97" s="13" t="str">
        <f>bufffer!DN98</f>
        <v>Pi</v>
      </c>
      <c r="E97" s="41">
        <f>bufffer!DO98</f>
        <v>0</v>
      </c>
      <c r="F97" s="13" t="str">
        <f>IF(OR(E97="",E97=0),"",DATEDIF(E97,bufffer!$DZ$9,"Y")&amp;" tahun")</f>
        <v/>
      </c>
      <c r="G97" s="2" t="str">
        <f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>
        <f t="shared" si="4"/>
        <v>91</v>
      </c>
      <c r="B98" s="13" t="str">
        <f>bufffer!DL99</f>
        <v>1330</v>
      </c>
      <c r="C98" s="14" t="str">
        <f>bufffer!DM99</f>
        <v>Syafira Fridha Nirmala</v>
      </c>
      <c r="D98" s="13" t="str">
        <f>bufffer!DN99</f>
        <v>Pi</v>
      </c>
      <c r="E98" s="41">
        <f>bufffer!DO99</f>
        <v>0</v>
      </c>
      <c r="F98" s="13" t="str">
        <f>IF(OR(E98="",E98=0),"",DATEDIF(E98,bufffer!$DZ$9,"Y")&amp;" tahun")</f>
        <v/>
      </c>
      <c r="G98" s="2" t="str">
        <f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>
        <f t="shared" si="4"/>
        <v>92</v>
      </c>
      <c r="B99" s="13" t="str">
        <f>bufffer!DL100</f>
        <v>1355</v>
      </c>
      <c r="C99" s="14" t="str">
        <f>bufffer!DM100</f>
        <v>M. Hanif Fadhlurrahman</v>
      </c>
      <c r="D99" s="13" t="str">
        <f>bufffer!DN100</f>
        <v>Pa</v>
      </c>
      <c r="E99" s="41">
        <f>bufffer!DO100</f>
        <v>0</v>
      </c>
      <c r="F99" s="13" t="str">
        <f>IF(OR(E99="",E99=0),"",DATEDIF(E99,bufffer!$DZ$9,"Y")&amp;" tahun")</f>
        <v/>
      </c>
      <c r="G99" s="2" t="str">
        <f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>
        <f t="shared" si="4"/>
        <v>93</v>
      </c>
      <c r="B100" s="13" t="str">
        <f>bufffer!DL101</f>
        <v>1356</v>
      </c>
      <c r="C100" s="14" t="str">
        <f>bufffer!DM101</f>
        <v>Maulana Bima Bimantara</v>
      </c>
      <c r="D100" s="13" t="str">
        <f>bufffer!DN101</f>
        <v>Pa</v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>
        <f t="shared" si="4"/>
        <v>94</v>
      </c>
      <c r="B101" s="13" t="str">
        <f>bufffer!DL102</f>
        <v>1357</v>
      </c>
      <c r="C101" s="14" t="str">
        <f>bufffer!DM102</f>
        <v>Novrizal Herdananto</v>
      </c>
      <c r="D101" s="13" t="str">
        <f>bufffer!DN102</f>
        <v>Pa</v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>
        <f t="shared" si="4"/>
        <v>95</v>
      </c>
      <c r="B102" s="13" t="str">
        <f>bufffer!DL103</f>
        <v>1359</v>
      </c>
      <c r="C102" s="14" t="str">
        <f>bufffer!DM103</f>
        <v>Pricylia Eka Cahyani</v>
      </c>
      <c r="D102" s="13" t="str">
        <f>bufffer!DN103</f>
        <v>Pi</v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>
        <f t="shared" si="4"/>
        <v>96</v>
      </c>
      <c r="B103" s="13" t="str">
        <f>bufffer!DL104</f>
        <v>1360</v>
      </c>
      <c r="C103" s="14" t="str">
        <f>bufffer!DM104</f>
        <v>Diah Ayu Puspitasari</v>
      </c>
      <c r="D103" s="13" t="str">
        <f>bufffer!DN104</f>
        <v>Pi</v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>
        <f t="shared" si="4"/>
        <v>97</v>
      </c>
      <c r="B104" s="13" t="str">
        <f>bufffer!DL105</f>
        <v>1361</v>
      </c>
      <c r="C104" s="14" t="str">
        <f>bufffer!DM105</f>
        <v>Safina Chyntia Dewi Iswadi</v>
      </c>
      <c r="D104" s="13" t="str">
        <f>bufffer!DN105</f>
        <v>Pi</v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>
        <f t="shared" si="4"/>
        <v>98</v>
      </c>
      <c r="B105" s="13" t="str">
        <f>bufffer!DL106</f>
        <v>1362</v>
      </c>
      <c r="C105" s="14" t="str">
        <f>bufffer!DM106</f>
        <v>Nanang Wahyudi</v>
      </c>
      <c r="D105" s="13" t="str">
        <f>bufffer!DN106</f>
        <v>Pa</v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>
        <f t="shared" si="4"/>
        <v>99</v>
      </c>
      <c r="B106" s="13" t="str">
        <f>bufffer!DL107</f>
        <v>1363</v>
      </c>
      <c r="C106" s="14" t="str">
        <f>bufffer!DM107</f>
        <v>Rio Marantika</v>
      </c>
      <c r="D106" s="13" t="str">
        <f>bufffer!DN107</f>
        <v>Pa</v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>
        <f t="shared" si="4"/>
        <v>100</v>
      </c>
      <c r="B107" s="13" t="str">
        <f>bufffer!DL108</f>
        <v>1364</v>
      </c>
      <c r="C107" s="14" t="str">
        <f>bufffer!DM108</f>
        <v>Alfan Chilmi Rosyadi</v>
      </c>
      <c r="D107" s="13" t="str">
        <f>bufffer!DN108</f>
        <v>Pa</v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>
        <f t="shared" si="4"/>
        <v>101</v>
      </c>
      <c r="B108" s="13" t="str">
        <f>bufffer!DL109</f>
        <v>1365</v>
      </c>
      <c r="C108" s="14" t="str">
        <f>bufffer!DM109</f>
        <v>Febrin Bagus Rianto</v>
      </c>
      <c r="D108" s="13" t="str">
        <f>bufffer!DN109</f>
        <v>Pa</v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>
        <f t="shared" si="4"/>
        <v>102</v>
      </c>
      <c r="B109" s="13" t="str">
        <f>bufffer!DL110</f>
        <v>1367</v>
      </c>
      <c r="C109" s="14" t="str">
        <f>bufffer!DM110</f>
        <v>Rangga Paksi Senggono</v>
      </c>
      <c r="D109" s="13" t="str">
        <f>bufffer!DN110</f>
        <v>Pa</v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>
        <f t="shared" si="4"/>
        <v>103</v>
      </c>
      <c r="B110" s="13" t="str">
        <f>bufffer!DL111</f>
        <v>1371</v>
      </c>
      <c r="C110" s="14" t="str">
        <f>bufffer!DM111</f>
        <v>Arif Kriswanto</v>
      </c>
      <c r="D110" s="13" t="str">
        <f>bufffer!DN111</f>
        <v>Pa</v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>
        <f t="shared" si="4"/>
        <v>104</v>
      </c>
      <c r="B111" s="13" t="str">
        <f>bufffer!DL112</f>
        <v>1374</v>
      </c>
      <c r="C111" s="14" t="str">
        <f>bufffer!DM112</f>
        <v>Tony Widyanto</v>
      </c>
      <c r="D111" s="13" t="str">
        <f>bufffer!DN112</f>
        <v>Pa</v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>
        <f t="shared" si="4"/>
        <v>105</v>
      </c>
      <c r="B112" s="13" t="str">
        <f>bufffer!DL113</f>
        <v>1388</v>
      </c>
      <c r="C112" s="14" t="str">
        <f>bufffer!DM113</f>
        <v>Verasta Adila</v>
      </c>
      <c r="D112" s="13" t="str">
        <f>bufffer!DN113</f>
        <v>Pi</v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>
        <f t="shared" si="4"/>
        <v>106</v>
      </c>
      <c r="B113" s="13" t="str">
        <f>bufffer!DL114</f>
        <v>1395</v>
      </c>
      <c r="C113" s="14" t="str">
        <f>bufffer!DM114</f>
        <v>Faisal Ardiansyah</v>
      </c>
      <c r="D113" s="13" t="str">
        <f>bufffer!DN114</f>
        <v>Pa</v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>
        <f t="shared" si="4"/>
        <v>107</v>
      </c>
      <c r="B114" s="13" t="str">
        <f>bufffer!DL115</f>
        <v>1412</v>
      </c>
      <c r="C114" s="14" t="str">
        <f>bufffer!DM115</f>
        <v>Abd. Qadir Jailani</v>
      </c>
      <c r="D114" s="13" t="str">
        <f>bufffer!DN115</f>
        <v>Pa</v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>
        <f t="shared" si="4"/>
        <v>108</v>
      </c>
      <c r="B115" s="13" t="str">
        <f>bufffer!DL116</f>
        <v>1413</v>
      </c>
      <c r="C115" s="14" t="str">
        <f>bufffer!DM116</f>
        <v>Azizatul Falah</v>
      </c>
      <c r="D115" s="13" t="str">
        <f>bufffer!DN116</f>
        <v>Pa</v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>
        <f t="shared" si="4"/>
        <v>109</v>
      </c>
      <c r="B116" s="13" t="str">
        <f>bufffer!DL117</f>
        <v>1420</v>
      </c>
      <c r="C116" s="14" t="str">
        <f>bufffer!DM117</f>
        <v>Fa'Iq Al Furqon</v>
      </c>
      <c r="D116" s="13" t="str">
        <f>bufffer!DN117</f>
        <v>Pa</v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>
        <f t="shared" si="4"/>
        <v>110</v>
      </c>
      <c r="B117" s="13" t="str">
        <f>bufffer!DL118</f>
        <v>1422</v>
      </c>
      <c r="C117" s="14" t="str">
        <f>bufffer!DM118</f>
        <v>Niko Akmal Farrel</v>
      </c>
      <c r="D117" s="13" t="str">
        <f>bufffer!DN118</f>
        <v>Pa</v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>
        <f t="shared" si="4"/>
        <v>111</v>
      </c>
      <c r="B118" s="13" t="str">
        <f>bufffer!DL119</f>
        <v>1423</v>
      </c>
      <c r="C118" s="14" t="str">
        <f>bufffer!DM119</f>
        <v>Arhansyah Atthariq Putra T</v>
      </c>
      <c r="D118" s="13" t="str">
        <f>bufffer!DN119</f>
        <v>Pa</v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>
        <f t="shared" si="4"/>
        <v>112</v>
      </c>
      <c r="B119" s="13" t="str">
        <f>bufffer!DL120</f>
        <v>1424</v>
      </c>
      <c r="C119" s="14" t="str">
        <f>bufffer!DM120</f>
        <v>Ahmad Trifahrurrokhim</v>
      </c>
      <c r="D119" s="13" t="str">
        <f>bufffer!DN120</f>
        <v>Pa</v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>
        <f t="shared" si="4"/>
        <v>113</v>
      </c>
      <c r="B120" s="13" t="str">
        <f>bufffer!DL121</f>
        <v>1425</v>
      </c>
      <c r="C120" s="14" t="str">
        <f>bufffer!DM121</f>
        <v>Muhammad Safril Zamzami</v>
      </c>
      <c r="D120" s="13" t="str">
        <f>bufffer!DN121</f>
        <v>Pa</v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>
        <f t="shared" si="4"/>
        <v>114</v>
      </c>
      <c r="B121" s="13" t="str">
        <f>bufffer!DL122</f>
        <v>1426</v>
      </c>
      <c r="C121" s="14" t="str">
        <f>bufffer!DM122</f>
        <v>Abdullah Jajuli</v>
      </c>
      <c r="D121" s="13" t="str">
        <f>bufffer!DN122</f>
        <v>Pa</v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>
        <f t="shared" si="4"/>
        <v>115</v>
      </c>
      <c r="B122" s="13" t="str">
        <f>bufffer!DL123</f>
        <v>1427</v>
      </c>
      <c r="C122" s="14" t="str">
        <f>bufffer!DM123</f>
        <v>Qurroti A'Yunina</v>
      </c>
      <c r="D122" s="13" t="str">
        <f>bufffer!DN123</f>
        <v>Pi</v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>
        <f t="shared" si="4"/>
        <v>116</v>
      </c>
      <c r="B123" s="13" t="str">
        <f>bufffer!DL124</f>
        <v>1428</v>
      </c>
      <c r="C123" s="14" t="str">
        <f>bufffer!DM124</f>
        <v>Nila Kamila Farah D</v>
      </c>
      <c r="D123" s="13" t="str">
        <f>bufffer!DN124</f>
        <v>Pi</v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>
        <f t="shared" si="4"/>
        <v>117</v>
      </c>
      <c r="B124" s="13" t="str">
        <f>bufffer!DL125</f>
        <v>1429</v>
      </c>
      <c r="C124" s="14" t="str">
        <f>bufffer!DM125</f>
        <v>Fidela Avionic</v>
      </c>
      <c r="D124" s="13" t="str">
        <f>bufffer!DN125</f>
        <v>Pi</v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>
        <f t="shared" si="4"/>
        <v>118</v>
      </c>
      <c r="B125" s="13" t="str">
        <f>bufffer!DL126</f>
        <v>1446</v>
      </c>
      <c r="C125" s="14" t="str">
        <f>bufffer!DM126</f>
        <v>Panji Dinari Rochmana</v>
      </c>
      <c r="D125" s="13" t="str">
        <f>bufffer!DN126</f>
        <v>Pa</v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>
        <f t="shared" si="4"/>
        <v>119</v>
      </c>
      <c r="B126" s="13" t="str">
        <f>bufffer!DL127</f>
        <v>1447</v>
      </c>
      <c r="C126" s="14" t="str">
        <f>bufffer!DM127</f>
        <v>Muhammad Rafli</v>
      </c>
      <c r="D126" s="13" t="str">
        <f>bufffer!DN127</f>
        <v>Pa</v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>
        <f t="shared" si="4"/>
        <v>120</v>
      </c>
      <c r="B127" s="13" t="str">
        <f>bufffer!DL128</f>
        <v>1448</v>
      </c>
      <c r="C127" s="14" t="str">
        <f>bufffer!DM128</f>
        <v>Alfedo Oksandito</v>
      </c>
      <c r="D127" s="13" t="str">
        <f>bufffer!DN128</f>
        <v>Pa</v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>
        <f t="shared" si="4"/>
        <v>121</v>
      </c>
      <c r="B128" s="13" t="str">
        <f>bufffer!DL129</f>
        <v>1449</v>
      </c>
      <c r="C128" s="14" t="str">
        <f>bufffer!DM129</f>
        <v>Ilham Alrohmaddin Purnomo</v>
      </c>
      <c r="D128" s="13" t="str">
        <f>bufffer!DN129</f>
        <v>Pa</v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>
        <f t="shared" si="4"/>
        <v>122</v>
      </c>
      <c r="B129" s="13" t="str">
        <f>bufffer!DL130</f>
        <v>1450</v>
      </c>
      <c r="C129" s="14" t="str">
        <f>bufffer!DM130</f>
        <v>Sinta Dewi Fadilah</v>
      </c>
      <c r="D129" s="13" t="str">
        <f>bufffer!DN130</f>
        <v>Pi</v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>
        <f t="shared" si="4"/>
        <v>123</v>
      </c>
      <c r="B130" s="13" t="str">
        <f>bufffer!DL131</f>
        <v>1452</v>
      </c>
      <c r="C130" s="14" t="str">
        <f>bufffer!DM131</f>
        <v>Nico Erwinanto Putro H</v>
      </c>
      <c r="D130" s="13" t="str">
        <f>bufffer!DN131</f>
        <v>Pa</v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>
        <f t="shared" si="4"/>
        <v>124</v>
      </c>
      <c r="B131" s="13" t="str">
        <f>bufffer!DL132</f>
        <v>1453</v>
      </c>
      <c r="C131" s="14" t="str">
        <f>bufffer!DM132</f>
        <v>Djauhar Machmud</v>
      </c>
      <c r="D131" s="13" t="str">
        <f>bufffer!DN132</f>
        <v>Pa</v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>
        <f t="shared" si="4"/>
        <v>125</v>
      </c>
      <c r="B132" s="13" t="str">
        <f>bufffer!DL133</f>
        <v>1454</v>
      </c>
      <c r="C132" s="14" t="str">
        <f>bufffer!DM133</f>
        <v>Agus Bm</v>
      </c>
      <c r="D132" s="13" t="str">
        <f>bufffer!DN133</f>
        <v>Pa</v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>
        <f t="shared" si="4"/>
        <v>126</v>
      </c>
      <c r="B133" s="13" t="str">
        <f>bufffer!DL134</f>
        <v>1455</v>
      </c>
      <c r="C133" s="14" t="str">
        <f>bufffer!DM134</f>
        <v>Wahyu Anggriawan A</v>
      </c>
      <c r="D133" s="13" t="str">
        <f>bufffer!DN134</f>
        <v>Pa</v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>
        <f t="shared" si="4"/>
        <v>127</v>
      </c>
      <c r="B134" s="13" t="str">
        <f>bufffer!DL135</f>
        <v>1456</v>
      </c>
      <c r="C134" s="14" t="str">
        <f>bufffer!DM135</f>
        <v>Mariadi Hardiningsun</v>
      </c>
      <c r="D134" s="13" t="str">
        <f>bufffer!DN135</f>
        <v>Pa</v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>
        <f t="shared" si="4"/>
        <v>128</v>
      </c>
      <c r="B135" s="13" t="str">
        <f>bufffer!DL136</f>
        <v>1457</v>
      </c>
      <c r="C135" s="14" t="str">
        <f>bufffer!DM136</f>
        <v>Robi Hermawan</v>
      </c>
      <c r="D135" s="13" t="str">
        <f>bufffer!DN136</f>
        <v>Pa</v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>
        <f t="shared" si="4"/>
        <v>129</v>
      </c>
      <c r="B136" s="13" t="str">
        <f>bufffer!DL137</f>
        <v>1458</v>
      </c>
      <c r="C136" s="14" t="str">
        <f>bufffer!DM137</f>
        <v>Nokho Siswandi</v>
      </c>
      <c r="D136" s="13" t="str">
        <f>bufffer!DN137</f>
        <v>Pa</v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>
        <f t="shared" si="4"/>
        <v>130</v>
      </c>
      <c r="B137" s="13" t="str">
        <f>bufffer!DL138</f>
        <v>1459</v>
      </c>
      <c r="C137" s="14" t="str">
        <f>bufffer!DM138</f>
        <v>Anik Saini</v>
      </c>
      <c r="D137" s="13" t="str">
        <f>bufffer!DN138</f>
        <v>Pi</v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>
        <f t="shared" ref="A138:A201" si="7">IF(B138="","",A137+1)</f>
        <v>131</v>
      </c>
      <c r="B138" s="13" t="str">
        <f>bufffer!DL139</f>
        <v>1487</v>
      </c>
      <c r="C138" s="14" t="str">
        <f>bufffer!DM139</f>
        <v>Dicka Cahya Putri</v>
      </c>
      <c r="D138" s="13" t="str">
        <f>bufffer!DN139</f>
        <v>Pi</v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>
        <f t="shared" si="7"/>
        <v>132</v>
      </c>
      <c r="B139" s="13" t="str">
        <f>bufffer!DL140</f>
        <v>1490</v>
      </c>
      <c r="C139" s="14" t="str">
        <f>bufffer!DM140</f>
        <v>Dhimas Ardiansyah</v>
      </c>
      <c r="D139" s="13" t="str">
        <f>bufffer!DN140</f>
        <v>Pa</v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>
        <f t="shared" si="7"/>
        <v>133</v>
      </c>
      <c r="B140" s="13" t="str">
        <f>bufffer!DL141</f>
        <v>1528</v>
      </c>
      <c r="C140" s="14" t="str">
        <f>bufffer!DM141</f>
        <v>Leonardus Alexander L</v>
      </c>
      <c r="D140" s="13" t="str">
        <f>bufffer!DN141</f>
        <v>Pa</v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>
        <f t="shared" si="7"/>
        <v>134</v>
      </c>
      <c r="B141" s="13" t="str">
        <f>bufffer!DL142</f>
        <v>1529</v>
      </c>
      <c r="C141" s="14" t="str">
        <f>bufffer!DM142</f>
        <v>Ralf Eskobar Romero</v>
      </c>
      <c r="D141" s="13" t="str">
        <f>bufffer!DN142</f>
        <v xml:space="preserve">Pa </v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>
        <f t="shared" si="7"/>
        <v>135</v>
      </c>
      <c r="B142" s="13" t="str">
        <f>bufffer!DL143</f>
        <v>1541</v>
      </c>
      <c r="C142" s="14" t="str">
        <f>bufffer!DM143</f>
        <v>Kuntjoro</v>
      </c>
      <c r="D142" s="13" t="str">
        <f>bufffer!DN143</f>
        <v>Pa</v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>
        <f t="shared" si="7"/>
        <v>136</v>
      </c>
      <c r="B143" s="13" t="str">
        <f>bufffer!DL144</f>
        <v>1577</v>
      </c>
      <c r="C143" s="14" t="str">
        <f>bufffer!DM144</f>
        <v>Lukas Alexander Sinuraya, SH</v>
      </c>
      <c r="D143" s="13" t="str">
        <f>bufffer!DN144</f>
        <v>Pa</v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>IF(OR(A143="",A143=0),IF(DATEDIF(E143,bufffer!$DZ$9,"Y")&lt;bufffer!$DY$7,"Pelajar",""),"")</f>
        <v/>
      </c>
      <c r="H143" s="15" t="str">
        <f t="shared" si="6"/>
        <v>end</v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Jawa Timur</v>
      </c>
      <c r="M5" s="17" t="str">
        <f>"Perkiraan Biaya KTA dan SPL "&amp;"Provinsi"&amp;" "&amp;bufffer!AL9</f>
        <v>Perkiraan Biaya KTA dan SPL Provinsi Jawa Timur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'Lima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5000000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5000000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5000000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5000000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Lima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Jatim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5000000</v>
      </c>
      <c r="AI9" s="22"/>
      <c r="AJ9" s="22"/>
      <c r="AK9" s="22" t="str">
        <f>Pendaftaran!C7</f>
        <v>Jatim</v>
      </c>
      <c r="AL9" s="22" t="str">
        <f>INDEX(AL11:AL47,MATCH(AK9,AK11:AK47,0))</f>
        <v>Jawa Timur</v>
      </c>
      <c r="AM9" s="22"/>
      <c r="AN9" s="22"/>
      <c r="AO9" s="22"/>
      <c r="AP9" s="33">
        <f>AH9</f>
        <v>5000000</v>
      </c>
      <c r="AQ9" s="22">
        <v>1</v>
      </c>
      <c r="AR9" s="22" t="s">
        <v>127</v>
      </c>
      <c r="AS9" s="22" t="s">
        <v>128</v>
      </c>
      <c r="AT9" s="34">
        <f>AH26</f>
        <v>5000000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Lima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>0043</v>
      </c>
      <c r="DE9" s="13" t="str">
        <f>IF($DB9=$DD$6,CZ9,"")</f>
        <v xml:space="preserve">Santoso </v>
      </c>
      <c r="DF9" s="13" t="str">
        <f>IF($DB9=$DD$6,DA9,"")</f>
        <v>Pa</v>
      </c>
      <c r="DG9" s="40">
        <f>IF($DB9=$DD$6,DC9,0)</f>
        <v>0</v>
      </c>
      <c r="DH9" s="13" t="str">
        <f t="shared" ref="DH9:DH72" si="1">IF($DB9=$DD$6,DB9,"")</f>
        <v>Jatim</v>
      </c>
      <c r="DI9" s="22">
        <f t="shared" ref="DI9:DI72" si="2">IF(DD9&lt;&gt;"",1,"")</f>
        <v>1</v>
      </c>
      <c r="DJ9" s="13">
        <f>IF(DI9="","",RANK(DI9,$DI$9:$DI$1415,1)+COUNTIF($DI$9:DI9,DI9)-1)</f>
        <v>1</v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0043</v>
      </c>
      <c r="DM9" s="14" t="str">
        <f>INDEX(DE$9:DE$1415,MATCH($DK9,$DJ$9:$DJ$1415,0))</f>
        <v xml:space="preserve">Santoso </v>
      </c>
      <c r="DN9" s="13" t="str">
        <f>INDEX(DF$9:DF$1415,MATCH($DK9,$DJ$9:$DJ$1415,0))</f>
        <v>Pa</v>
      </c>
      <c r="DO9" s="40">
        <f>INDEX(DG$9:DG$1415,MATCH($DK9,$DJ$9:$DJ$1415,0))</f>
        <v>0</v>
      </c>
      <c r="DP9" s="40"/>
      <c r="DQ9" s="13" t="str">
        <f>INDEX(DH$9:DH$1415,MATCH($DK9,$DJ$9:$DJ$1415,0))</f>
        <v>Jatim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>0046</v>
      </c>
      <c r="DE10" s="13" t="str">
        <f t="shared" ref="DE10:DE73" si="25">IF($DB10=$DD$6,CZ10,"")</f>
        <v>Misnanto</v>
      </c>
      <c r="DF10" s="13" t="str">
        <f t="shared" ref="DF10:DF73" si="26">IF($DB10=$DD$6,DA10,"")</f>
        <v>Pa</v>
      </c>
      <c r="DG10" s="40">
        <f t="shared" ref="DG10:DG73" si="27">IF($DB10=$DD$6,DC10,0)</f>
        <v>23279</v>
      </c>
      <c r="DH10" s="13" t="str">
        <f t="shared" si="1"/>
        <v>Jatim</v>
      </c>
      <c r="DI10" s="22">
        <f t="shared" si="2"/>
        <v>1</v>
      </c>
      <c r="DJ10" s="13">
        <f>IF(DI10="","",RANK(DI10,$DI$9:$DI$1415,1)+COUNTIF($DI$9:DI10,DI10)-1)</f>
        <v>2</v>
      </c>
      <c r="DK10" s="13">
        <f t="shared" si="3"/>
        <v>2</v>
      </c>
      <c r="DL10" s="13" t="str">
        <f t="shared" ref="DL10:DL73" si="28">INDEX(DD$9:DD$1415,MATCH($DK10,$DJ$9:$DJ$1415,0))</f>
        <v>0046</v>
      </c>
      <c r="DM10" s="14" t="str">
        <f t="shared" ref="DM10:DM73" si="29">INDEX(DE$9:DE$1415,MATCH($DK10,$DJ$9:$DJ$1415,0))</f>
        <v>Misnanto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23279</v>
      </c>
      <c r="DP10" s="40"/>
      <c r="DQ10" s="13" t="str">
        <f t="shared" ref="DQ10:DQ73" si="32">INDEX(DH$9:DH$1415,MATCH($DK10,$DJ$9:$DJ$1415,0))</f>
        <v>Jatim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5000000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Lima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>0048</v>
      </c>
      <c r="DE11" s="13" t="str">
        <f t="shared" si="25"/>
        <v>Arya Dega</v>
      </c>
      <c r="DF11" s="13" t="str">
        <f t="shared" si="26"/>
        <v>Pa</v>
      </c>
      <c r="DG11" s="40">
        <f t="shared" si="27"/>
        <v>0</v>
      </c>
      <c r="DH11" s="13" t="str">
        <f t="shared" si="1"/>
        <v>Jatim</v>
      </c>
      <c r="DI11" s="22">
        <f t="shared" si="2"/>
        <v>1</v>
      </c>
      <c r="DJ11" s="13">
        <f>IF(DI11="","",RANK(DI11,$DI$9:$DI$1415,1)+COUNTIF($DI$9:DI11,DI11)-1)</f>
        <v>3</v>
      </c>
      <c r="DK11" s="13">
        <f t="shared" si="3"/>
        <v>3</v>
      </c>
      <c r="DL11" s="13" t="str">
        <f t="shared" si="28"/>
        <v>0048</v>
      </c>
      <c r="DM11" s="14" t="str">
        <f t="shared" si="29"/>
        <v>Arya Dega</v>
      </c>
      <c r="DN11" s="13" t="str">
        <f t="shared" si="30"/>
        <v>Pa</v>
      </c>
      <c r="DO11" s="40">
        <f t="shared" si="31"/>
        <v>0</v>
      </c>
      <c r="DP11" s="40"/>
      <c r="DQ11" s="13" t="str">
        <f t="shared" si="32"/>
        <v>Jatim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>0055</v>
      </c>
      <c r="DE12" s="13" t="str">
        <f t="shared" si="25"/>
        <v>Soetedjo</v>
      </c>
      <c r="DF12" s="13" t="str">
        <f t="shared" si="26"/>
        <v>Pa</v>
      </c>
      <c r="DG12" s="40">
        <f t="shared" si="27"/>
        <v>0</v>
      </c>
      <c r="DH12" s="13" t="str">
        <f t="shared" si="1"/>
        <v>Jatim</v>
      </c>
      <c r="DI12" s="22">
        <f t="shared" si="2"/>
        <v>1</v>
      </c>
      <c r="DJ12" s="13">
        <f>IF(DI12="","",RANK(DI12,$DI$9:$DI$1415,1)+COUNTIF($DI$9:DI12,DI12)-1)</f>
        <v>4</v>
      </c>
      <c r="DK12" s="13">
        <f t="shared" si="3"/>
        <v>4</v>
      </c>
      <c r="DL12" s="13" t="str">
        <f t="shared" si="28"/>
        <v>0055</v>
      </c>
      <c r="DM12" s="14" t="str">
        <f t="shared" si="29"/>
        <v>Soetedjo</v>
      </c>
      <c r="DN12" s="13" t="str">
        <f t="shared" si="30"/>
        <v>Pa</v>
      </c>
      <c r="DO12" s="40">
        <f t="shared" si="31"/>
        <v>0</v>
      </c>
      <c r="DP12" s="40"/>
      <c r="DQ12" s="13" t="str">
        <f t="shared" si="32"/>
        <v>Jatim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>0057</v>
      </c>
      <c r="DE13" s="13" t="str">
        <f t="shared" si="25"/>
        <v>Benny Limanhadi</v>
      </c>
      <c r="DF13" s="13" t="str">
        <f t="shared" si="26"/>
        <v>Pa</v>
      </c>
      <c r="DG13" s="40">
        <f t="shared" si="27"/>
        <v>22362</v>
      </c>
      <c r="DH13" s="13" t="str">
        <f t="shared" si="1"/>
        <v>Jatim</v>
      </c>
      <c r="DI13" s="22">
        <f t="shared" si="2"/>
        <v>1</v>
      </c>
      <c r="DJ13" s="13">
        <f>IF(DI13="","",RANK(DI13,$DI$9:$DI$1415,1)+COUNTIF($DI$9:DI13,DI13)-1)</f>
        <v>5</v>
      </c>
      <c r="DK13" s="13">
        <f t="shared" si="3"/>
        <v>5</v>
      </c>
      <c r="DL13" s="13" t="str">
        <f t="shared" si="28"/>
        <v>0057</v>
      </c>
      <c r="DM13" s="14" t="str">
        <f t="shared" si="29"/>
        <v>Benny Limanhadi</v>
      </c>
      <c r="DN13" s="13" t="str">
        <f t="shared" si="30"/>
        <v>Pa</v>
      </c>
      <c r="DO13" s="40">
        <f t="shared" si="31"/>
        <v>22362</v>
      </c>
      <c r="DP13" s="40"/>
      <c r="DQ13" s="13" t="str">
        <f t="shared" si="32"/>
        <v>Jatim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>0061</v>
      </c>
      <c r="DE14" s="13" t="str">
        <f t="shared" si="25"/>
        <v>Hexa Tanto Tjaksono</v>
      </c>
      <c r="DF14" s="13" t="str">
        <f t="shared" si="26"/>
        <v>Pa</v>
      </c>
      <c r="DG14" s="40">
        <f t="shared" si="27"/>
        <v>23851</v>
      </c>
      <c r="DH14" s="13" t="str">
        <f t="shared" si="1"/>
        <v>Jatim</v>
      </c>
      <c r="DI14" s="22">
        <f t="shared" si="2"/>
        <v>1</v>
      </c>
      <c r="DJ14" s="13">
        <f>IF(DI14="","",RANK(DI14,$DI$9:$DI$1415,1)+COUNTIF($DI$9:DI14,DI14)-1)</f>
        <v>6</v>
      </c>
      <c r="DK14" s="13">
        <f t="shared" si="3"/>
        <v>6</v>
      </c>
      <c r="DL14" s="13" t="str">
        <f t="shared" si="28"/>
        <v>0061</v>
      </c>
      <c r="DM14" s="14" t="str">
        <f t="shared" si="29"/>
        <v>Hexa Tanto Tjaksono</v>
      </c>
      <c r="DN14" s="13" t="str">
        <f t="shared" si="30"/>
        <v>Pa</v>
      </c>
      <c r="DO14" s="40">
        <f t="shared" si="31"/>
        <v>23851</v>
      </c>
      <c r="DP14" s="40"/>
      <c r="DQ14" s="13" t="str">
        <f t="shared" si="32"/>
        <v>Jatim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>0062</v>
      </c>
      <c r="DE15" s="13" t="str">
        <f t="shared" si="25"/>
        <v>Judho Prabowo</v>
      </c>
      <c r="DF15" s="13" t="str">
        <f t="shared" si="26"/>
        <v>Pa</v>
      </c>
      <c r="DG15" s="40">
        <f t="shared" si="27"/>
        <v>23887</v>
      </c>
      <c r="DH15" s="13" t="str">
        <f t="shared" si="1"/>
        <v>Jatim</v>
      </c>
      <c r="DI15" s="22">
        <f t="shared" si="2"/>
        <v>1</v>
      </c>
      <c r="DJ15" s="13">
        <f>IF(DI15="","",RANK(DI15,$DI$9:$DI$1415,1)+COUNTIF($DI$9:DI15,DI15)-1)</f>
        <v>7</v>
      </c>
      <c r="DK15" s="13">
        <f t="shared" si="3"/>
        <v>7</v>
      </c>
      <c r="DL15" s="13" t="str">
        <f t="shared" si="28"/>
        <v>0062</v>
      </c>
      <c r="DM15" s="14" t="str">
        <f t="shared" si="29"/>
        <v>Judho Prabowo</v>
      </c>
      <c r="DN15" s="13" t="str">
        <f t="shared" si="30"/>
        <v>Pa</v>
      </c>
      <c r="DO15" s="40">
        <f t="shared" si="31"/>
        <v>23887</v>
      </c>
      <c r="DP15" s="40"/>
      <c r="DQ15" s="13" t="str">
        <f t="shared" si="32"/>
        <v>Jatim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0218</v>
      </c>
      <c r="DM16" s="14" t="str">
        <f t="shared" si="29"/>
        <v>Agus Mulyono</v>
      </c>
      <c r="DN16" s="13" t="str">
        <f t="shared" si="30"/>
        <v>Pa</v>
      </c>
      <c r="DO16" s="40">
        <f t="shared" si="31"/>
        <v>0</v>
      </c>
      <c r="DP16" s="40"/>
      <c r="DQ16" s="13" t="str">
        <f t="shared" si="32"/>
        <v>Jatim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0257</v>
      </c>
      <c r="DM17" s="14" t="str">
        <f t="shared" si="29"/>
        <v>Erick Limanhadi</v>
      </c>
      <c r="DN17" s="13" t="str">
        <f t="shared" si="30"/>
        <v>Pa</v>
      </c>
      <c r="DO17" s="40">
        <f t="shared" si="31"/>
        <v>32350</v>
      </c>
      <c r="DP17" s="40"/>
      <c r="DQ17" s="13" t="str">
        <f t="shared" si="32"/>
        <v>Jatim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0258</v>
      </c>
      <c r="DM18" s="14" t="str">
        <f t="shared" si="29"/>
        <v>Erlangga Satriagung</v>
      </c>
      <c r="DN18" s="13" t="str">
        <f t="shared" si="30"/>
        <v>Pa</v>
      </c>
      <c r="DO18" s="40">
        <f t="shared" si="31"/>
        <v>21533</v>
      </c>
      <c r="DP18" s="40"/>
      <c r="DQ18" s="13" t="str">
        <f t="shared" si="32"/>
        <v>Jatim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0272</v>
      </c>
      <c r="DM19" s="14" t="str">
        <f t="shared" si="29"/>
        <v>Rudy Susanto</v>
      </c>
      <c r="DN19" s="13" t="str">
        <f t="shared" si="30"/>
        <v>Pa</v>
      </c>
      <c r="DO19" s="40">
        <f t="shared" si="31"/>
        <v>25536</v>
      </c>
      <c r="DP19" s="40"/>
      <c r="DQ19" s="13" t="str">
        <f t="shared" si="32"/>
        <v>Jatim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0318</v>
      </c>
      <c r="DM20" s="14" t="str">
        <f t="shared" si="29"/>
        <v>Thomas  A.  Harnomo</v>
      </c>
      <c r="DN20" s="13" t="str">
        <f t="shared" si="30"/>
        <v>Pa</v>
      </c>
      <c r="DO20" s="40">
        <f t="shared" si="31"/>
        <v>22348</v>
      </c>
      <c r="DP20" s="40"/>
      <c r="DQ20" s="13" t="str">
        <f t="shared" si="32"/>
        <v>Jatim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0333</v>
      </c>
      <c r="DM21" s="14" t="str">
        <f t="shared" si="29"/>
        <v>Agung Surya Dewanto</v>
      </c>
      <c r="DN21" s="13" t="str">
        <f t="shared" si="30"/>
        <v>Pa</v>
      </c>
      <c r="DO21" s="40">
        <f t="shared" si="31"/>
        <v>26771</v>
      </c>
      <c r="DP21" s="40"/>
      <c r="DQ21" s="13" t="str">
        <f t="shared" si="32"/>
        <v>Jatim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0389</v>
      </c>
      <c r="DM22" s="14" t="str">
        <f t="shared" si="29"/>
        <v>Sri Wahyuningsih</v>
      </c>
      <c r="DN22" s="13" t="str">
        <f t="shared" si="30"/>
        <v>Pi</v>
      </c>
      <c r="DO22" s="40">
        <f t="shared" si="31"/>
        <v>22471</v>
      </c>
      <c r="DP22" s="40"/>
      <c r="DQ22" s="13" t="str">
        <f t="shared" si="32"/>
        <v>Jatim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0390</v>
      </c>
      <c r="DM23" s="14" t="str">
        <f t="shared" si="29"/>
        <v>Murtiningsih</v>
      </c>
      <c r="DN23" s="13" t="str">
        <f t="shared" si="30"/>
        <v>Pi</v>
      </c>
      <c r="DO23" s="40">
        <f t="shared" si="31"/>
        <v>32368</v>
      </c>
      <c r="DP23" s="40"/>
      <c r="DQ23" s="13" t="str">
        <f t="shared" si="32"/>
        <v>Jatim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>
        <f t="shared" si="3"/>
        <v>16</v>
      </c>
      <c r="DL24" s="13" t="str">
        <f t="shared" si="28"/>
        <v>0441</v>
      </c>
      <c r="DM24" s="14" t="str">
        <f t="shared" si="29"/>
        <v>Putut Gini Asijanto</v>
      </c>
      <c r="DN24" s="13" t="str">
        <f t="shared" si="30"/>
        <v>Pa</v>
      </c>
      <c r="DO24" s="40">
        <f t="shared" si="31"/>
        <v>25426</v>
      </c>
      <c r="DP24" s="40"/>
      <c r="DQ24" s="13" t="str">
        <f t="shared" si="32"/>
        <v>Jatim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0469</v>
      </c>
      <c r="DM25" s="14" t="str">
        <f t="shared" si="29"/>
        <v>Bambang Prasetyawan</v>
      </c>
      <c r="DN25" s="13" t="str">
        <f t="shared" si="30"/>
        <v>Pa</v>
      </c>
      <c r="DO25" s="40">
        <f t="shared" si="31"/>
        <v>24122</v>
      </c>
      <c r="DP25" s="40"/>
      <c r="DQ25" s="13" t="str">
        <f t="shared" si="32"/>
        <v>Jatim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5000000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0480</v>
      </c>
      <c r="DM26" s="14" t="str">
        <f t="shared" si="29"/>
        <v>Suntoro Setyasmadji</v>
      </c>
      <c r="DN26" s="13" t="str">
        <f t="shared" si="30"/>
        <v>Pa</v>
      </c>
      <c r="DO26" s="40">
        <f t="shared" si="31"/>
        <v>0</v>
      </c>
      <c r="DP26" s="40"/>
      <c r="DQ26" s="13" t="str">
        <f t="shared" si="32"/>
        <v>Jatim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0488</v>
      </c>
      <c r="DM27" s="14" t="str">
        <f t="shared" si="29"/>
        <v>Dirgahaju Gajah Perdana</v>
      </c>
      <c r="DN27" s="13" t="str">
        <f t="shared" si="30"/>
        <v>Pa</v>
      </c>
      <c r="DO27" s="40">
        <f t="shared" si="31"/>
        <v>22337</v>
      </c>
      <c r="DP27" s="40"/>
      <c r="DQ27" s="13" t="str">
        <f t="shared" si="32"/>
        <v>Jatim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0515</v>
      </c>
      <c r="DM28" s="14" t="str">
        <f t="shared" si="29"/>
        <v>Hamid Arifin</v>
      </c>
      <c r="DN28" s="13" t="str">
        <f t="shared" si="30"/>
        <v>Pa</v>
      </c>
      <c r="DO28" s="40">
        <f t="shared" si="31"/>
        <v>24816</v>
      </c>
      <c r="DP28" s="40"/>
      <c r="DQ28" s="13" t="str">
        <f t="shared" si="32"/>
        <v>Jatim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0555</v>
      </c>
      <c r="DM29" s="14" t="str">
        <f t="shared" si="29"/>
        <v>Relef Wagiyadi Japutra</v>
      </c>
      <c r="DN29" s="13" t="str">
        <f t="shared" si="30"/>
        <v>Pa</v>
      </c>
      <c r="DO29" s="40">
        <f t="shared" si="31"/>
        <v>0</v>
      </c>
      <c r="DP29" s="40"/>
      <c r="DQ29" s="13" t="str">
        <f t="shared" si="32"/>
        <v>Jatim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0563</v>
      </c>
      <c r="DM30" s="14" t="str">
        <f t="shared" si="29"/>
        <v>Saeful Abadi</v>
      </c>
      <c r="DN30" s="13" t="str">
        <f t="shared" si="30"/>
        <v>Pa</v>
      </c>
      <c r="DO30" s="40">
        <f t="shared" si="31"/>
        <v>0</v>
      </c>
      <c r="DP30" s="40"/>
      <c r="DQ30" s="13" t="str">
        <f t="shared" si="32"/>
        <v>Jatim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0564</v>
      </c>
      <c r="DM31" s="14" t="str">
        <f t="shared" si="29"/>
        <v>Edi Purnomo</v>
      </c>
      <c r="DN31" s="13" t="str">
        <f t="shared" si="30"/>
        <v>Pa</v>
      </c>
      <c r="DO31" s="40">
        <f t="shared" si="31"/>
        <v>0</v>
      </c>
      <c r="DP31" s="40"/>
      <c r="DQ31" s="13" t="str">
        <f t="shared" si="32"/>
        <v>Jatim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0573</v>
      </c>
      <c r="DM32" s="14" t="str">
        <f t="shared" si="29"/>
        <v>Didik Rudianto</v>
      </c>
      <c r="DN32" s="13" t="str">
        <f t="shared" si="30"/>
        <v>Pa</v>
      </c>
      <c r="DO32" s="40">
        <f t="shared" si="31"/>
        <v>0</v>
      </c>
      <c r="DP32" s="40"/>
      <c r="DQ32" s="13" t="str">
        <f t="shared" si="32"/>
        <v>Jatim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>
        <f t="shared" si="3"/>
        <v>25</v>
      </c>
      <c r="DL33" s="13" t="str">
        <f t="shared" si="28"/>
        <v>0594</v>
      </c>
      <c r="DM33" s="14" t="str">
        <f t="shared" si="29"/>
        <v>Bambang Purrochim</v>
      </c>
      <c r="DN33" s="13" t="str">
        <f t="shared" si="30"/>
        <v>Pa</v>
      </c>
      <c r="DO33" s="40">
        <f t="shared" si="31"/>
        <v>0</v>
      </c>
      <c r="DP33" s="40"/>
      <c r="DQ33" s="13" t="str">
        <f t="shared" si="32"/>
        <v>Jatim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>0218</v>
      </c>
      <c r="DE34" s="13" t="str">
        <f t="shared" si="25"/>
        <v>Agus Mulyono</v>
      </c>
      <c r="DF34" s="13" t="str">
        <f t="shared" si="26"/>
        <v>Pa</v>
      </c>
      <c r="DG34" s="40">
        <f t="shared" si="27"/>
        <v>0</v>
      </c>
      <c r="DH34" s="13" t="str">
        <f t="shared" si="1"/>
        <v>Jatim</v>
      </c>
      <c r="DI34" s="22">
        <f t="shared" si="2"/>
        <v>1</v>
      </c>
      <c r="DJ34" s="13">
        <f>IF(DI34="","",RANK(DI34,$DI$9:$DI$1415,1)+COUNTIF($DI$9:DI34,DI34)-1)</f>
        <v>8</v>
      </c>
      <c r="DK34" s="13">
        <f t="shared" si="3"/>
        <v>26</v>
      </c>
      <c r="DL34" s="13" t="str">
        <f t="shared" si="28"/>
        <v>0659</v>
      </c>
      <c r="DM34" s="14" t="str">
        <f t="shared" si="29"/>
        <v>Kurnia Prihadi</v>
      </c>
      <c r="DN34" s="13" t="str">
        <f t="shared" si="30"/>
        <v>Pa</v>
      </c>
      <c r="DO34" s="40">
        <f t="shared" si="31"/>
        <v>28720</v>
      </c>
      <c r="DP34" s="40"/>
      <c r="DQ34" s="13" t="str">
        <f t="shared" si="32"/>
        <v>Jatim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>
        <f t="shared" si="3"/>
        <v>27</v>
      </c>
      <c r="DL35" s="13" t="str">
        <f t="shared" si="28"/>
        <v>0683</v>
      </c>
      <c r="DM35" s="14" t="str">
        <f t="shared" si="29"/>
        <v>Taufiq Nur Rahman</v>
      </c>
      <c r="DN35" s="13" t="str">
        <f t="shared" si="30"/>
        <v>Pa</v>
      </c>
      <c r="DO35" s="40">
        <f t="shared" si="31"/>
        <v>34255</v>
      </c>
      <c r="DP35" s="40"/>
      <c r="DQ35" s="13" t="str">
        <f t="shared" si="32"/>
        <v>Jatim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0723</v>
      </c>
      <c r="DM36" s="14" t="str">
        <f t="shared" si="29"/>
        <v>Christian</v>
      </c>
      <c r="DN36" s="13" t="str">
        <f t="shared" si="30"/>
        <v>Pa</v>
      </c>
      <c r="DO36" s="40">
        <f t="shared" si="31"/>
        <v>35112</v>
      </c>
      <c r="DP36" s="40"/>
      <c r="DQ36" s="13" t="str">
        <f t="shared" si="32"/>
        <v>Jatim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0734</v>
      </c>
      <c r="DM37" s="14" t="str">
        <f t="shared" si="29"/>
        <v>Herman Sutanto</v>
      </c>
      <c r="DN37" s="13" t="str">
        <f t="shared" si="30"/>
        <v>Pa</v>
      </c>
      <c r="DO37" s="40">
        <f t="shared" si="31"/>
        <v>0</v>
      </c>
      <c r="DP37" s="40"/>
      <c r="DQ37" s="13" t="str">
        <f t="shared" si="32"/>
        <v>Jatim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0753</v>
      </c>
      <c r="DM38" s="14" t="str">
        <f t="shared" si="29"/>
        <v>M Jifi Antario Hs</v>
      </c>
      <c r="DN38" s="13" t="str">
        <f t="shared" si="30"/>
        <v>Pa</v>
      </c>
      <c r="DO38" s="40">
        <f t="shared" si="31"/>
        <v>35147</v>
      </c>
      <c r="DP38" s="40"/>
      <c r="DQ38" s="13" t="str">
        <f t="shared" si="32"/>
        <v>Jatim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>
        <f t="shared" si="3"/>
        <v>31</v>
      </c>
      <c r="DL39" s="13" t="str">
        <f t="shared" si="28"/>
        <v>0816</v>
      </c>
      <c r="DM39" s="14" t="str">
        <f t="shared" si="29"/>
        <v>Edi Kurniawan</v>
      </c>
      <c r="DN39" s="13" t="str">
        <f t="shared" si="30"/>
        <v>Pa</v>
      </c>
      <c r="DO39" s="40">
        <f t="shared" si="31"/>
        <v>0</v>
      </c>
      <c r="DP39" s="40"/>
      <c r="DQ39" s="13" t="str">
        <f t="shared" si="32"/>
        <v>Jatim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0908</v>
      </c>
      <c r="DM40" s="14" t="str">
        <f t="shared" si="29"/>
        <v>Supriyo Utomo</v>
      </c>
      <c r="DN40" s="13" t="str">
        <f t="shared" si="30"/>
        <v>Pa</v>
      </c>
      <c r="DO40" s="40">
        <f t="shared" si="31"/>
        <v>27812</v>
      </c>
      <c r="DP40" s="40"/>
      <c r="DQ40" s="13" t="str">
        <f t="shared" si="32"/>
        <v>Jatim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>
        <f t="shared" si="3"/>
        <v>33</v>
      </c>
      <c r="DL41" s="13" t="str">
        <f t="shared" si="28"/>
        <v>0909</v>
      </c>
      <c r="DM41" s="14" t="str">
        <f t="shared" si="29"/>
        <v>Achmad Budi</v>
      </c>
      <c r="DN41" s="13" t="str">
        <f t="shared" si="30"/>
        <v>Pa</v>
      </c>
      <c r="DO41" s="40">
        <f t="shared" si="31"/>
        <v>16896</v>
      </c>
      <c r="DP41" s="40"/>
      <c r="DQ41" s="13" t="str">
        <f t="shared" si="32"/>
        <v>Jatim</v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>
        <f t="shared" si="3"/>
        <v>34</v>
      </c>
      <c r="DL42" s="13" t="str">
        <f t="shared" si="28"/>
        <v>0910</v>
      </c>
      <c r="DM42" s="14" t="str">
        <f t="shared" si="29"/>
        <v>Ricky Aditya</v>
      </c>
      <c r="DN42" s="13" t="str">
        <f t="shared" si="30"/>
        <v>Pa</v>
      </c>
      <c r="DO42" s="40">
        <f t="shared" si="31"/>
        <v>32728</v>
      </c>
      <c r="DP42" s="40"/>
      <c r="DQ42" s="13" t="str">
        <f t="shared" si="32"/>
        <v>Jatim</v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>
        <f t="shared" si="3"/>
        <v>35</v>
      </c>
      <c r="DL43" s="13" t="str">
        <f t="shared" si="28"/>
        <v>0911</v>
      </c>
      <c r="DM43" s="14" t="str">
        <f t="shared" si="29"/>
        <v>Susandi Jaelani Abidin</v>
      </c>
      <c r="DN43" s="13" t="str">
        <f t="shared" si="30"/>
        <v>Pa</v>
      </c>
      <c r="DO43" s="40">
        <f t="shared" si="31"/>
        <v>29396</v>
      </c>
      <c r="DP43" s="40"/>
      <c r="DQ43" s="13" t="str">
        <f t="shared" si="32"/>
        <v>Jatim</v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>
        <f t="shared" si="3"/>
        <v>36</v>
      </c>
      <c r="DL44" s="13" t="str">
        <f t="shared" si="28"/>
        <v>0955</v>
      </c>
      <c r="DM44" s="14" t="str">
        <f t="shared" si="29"/>
        <v>Agus Deni Suherlan</v>
      </c>
      <c r="DN44" s="13" t="str">
        <f t="shared" si="30"/>
        <v>Pa</v>
      </c>
      <c r="DO44" s="40">
        <f t="shared" si="31"/>
        <v>0</v>
      </c>
      <c r="DP44" s="40"/>
      <c r="DQ44" s="13" t="str">
        <f t="shared" si="32"/>
        <v>Jatim</v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>
        <f t="shared" si="3"/>
        <v>37</v>
      </c>
      <c r="DL45" s="13" t="str">
        <f t="shared" si="28"/>
        <v>0956</v>
      </c>
      <c r="DM45" s="14" t="str">
        <f t="shared" si="29"/>
        <v>Dharisma Hanafi Cahya Sandy</v>
      </c>
      <c r="DN45" s="13" t="str">
        <f t="shared" si="30"/>
        <v>Pa</v>
      </c>
      <c r="DO45" s="40">
        <f t="shared" si="31"/>
        <v>32103</v>
      </c>
      <c r="DP45" s="40"/>
      <c r="DQ45" s="13" t="str">
        <f t="shared" si="32"/>
        <v>Jatim</v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>
        <f t="shared" si="3"/>
        <v>38</v>
      </c>
      <c r="DL46" s="13" t="str">
        <f t="shared" si="28"/>
        <v>0962</v>
      </c>
      <c r="DM46" s="14" t="str">
        <f t="shared" si="29"/>
        <v>Ahmad Hasanuddin</v>
      </c>
      <c r="DN46" s="13" t="str">
        <f t="shared" si="30"/>
        <v>Pa</v>
      </c>
      <c r="DO46" s="40">
        <f t="shared" si="31"/>
        <v>0</v>
      </c>
      <c r="DP46" s="40"/>
      <c r="DQ46" s="13" t="str">
        <f t="shared" si="32"/>
        <v>Jatim</v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>
        <f t="shared" si="3"/>
        <v>39</v>
      </c>
      <c r="DL47" s="13" t="str">
        <f t="shared" si="28"/>
        <v>0963</v>
      </c>
      <c r="DM47" s="14" t="str">
        <f t="shared" si="29"/>
        <v>Samsul Hadi</v>
      </c>
      <c r="DN47" s="13" t="str">
        <f t="shared" si="30"/>
        <v>Pa</v>
      </c>
      <c r="DO47" s="40">
        <f t="shared" si="31"/>
        <v>0</v>
      </c>
      <c r="DP47" s="40"/>
      <c r="DQ47" s="13" t="str">
        <f t="shared" si="32"/>
        <v>Jatim</v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>
        <f t="shared" si="3"/>
        <v>40</v>
      </c>
      <c r="DL48" s="13" t="str">
        <f t="shared" si="28"/>
        <v>0964</v>
      </c>
      <c r="DM48" s="14" t="str">
        <f t="shared" si="29"/>
        <v>Yudo Nugroho</v>
      </c>
      <c r="DN48" s="13" t="str">
        <f t="shared" si="30"/>
        <v>Pa</v>
      </c>
      <c r="DO48" s="40">
        <f t="shared" si="31"/>
        <v>0</v>
      </c>
      <c r="DP48" s="40"/>
      <c r="DQ48" s="13" t="str">
        <f t="shared" si="32"/>
        <v>Jatim</v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>
        <f t="shared" si="3"/>
        <v>41</v>
      </c>
      <c r="DL49" s="13" t="str">
        <f t="shared" si="28"/>
        <v>0965</v>
      </c>
      <c r="DM49" s="14" t="str">
        <f t="shared" si="29"/>
        <v>Agus Budi Mulyono</v>
      </c>
      <c r="DN49" s="13" t="str">
        <f t="shared" si="30"/>
        <v>Pa</v>
      </c>
      <c r="DO49" s="40">
        <f t="shared" si="31"/>
        <v>0</v>
      </c>
      <c r="DP49" s="40"/>
      <c r="DQ49" s="13" t="str">
        <f t="shared" si="32"/>
        <v>Jatim</v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>
        <f t="shared" si="3"/>
        <v>42</v>
      </c>
      <c r="DL50" s="13" t="str">
        <f t="shared" si="28"/>
        <v>1017</v>
      </c>
      <c r="DM50" s="14" t="str">
        <f t="shared" si="29"/>
        <v>Widyaningtyas Ayu A</v>
      </c>
      <c r="DN50" s="13" t="str">
        <f t="shared" si="30"/>
        <v>Pi</v>
      </c>
      <c r="DO50" s="40">
        <f t="shared" si="31"/>
        <v>0</v>
      </c>
      <c r="DP50" s="40"/>
      <c r="DQ50" s="13" t="str">
        <f t="shared" si="32"/>
        <v>Jatim</v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>
        <f t="shared" si="3"/>
        <v>43</v>
      </c>
      <c r="DL51" s="13" t="str">
        <f t="shared" si="28"/>
        <v>1028</v>
      </c>
      <c r="DM51" s="14" t="str">
        <f t="shared" si="29"/>
        <v>Hadi Widjaja</v>
      </c>
      <c r="DN51" s="13" t="str">
        <f t="shared" si="30"/>
        <v>Pa</v>
      </c>
      <c r="DO51" s="40">
        <f t="shared" si="31"/>
        <v>26338</v>
      </c>
      <c r="DP51" s="40"/>
      <c r="DQ51" s="13" t="str">
        <f t="shared" si="32"/>
        <v>Jatim</v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>
        <f t="shared" si="3"/>
        <v>44</v>
      </c>
      <c r="DL52" s="13" t="str">
        <f t="shared" si="28"/>
        <v>1029</v>
      </c>
      <c r="DM52" s="14" t="str">
        <f t="shared" si="29"/>
        <v>Herry Santoso</v>
      </c>
      <c r="DN52" s="13" t="str">
        <f t="shared" si="30"/>
        <v>Pa</v>
      </c>
      <c r="DO52" s="40">
        <f t="shared" si="31"/>
        <v>27635</v>
      </c>
      <c r="DP52" s="40"/>
      <c r="DQ52" s="13" t="str">
        <f t="shared" si="32"/>
        <v>Jatim</v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>
        <f t="shared" si="3"/>
        <v>45</v>
      </c>
      <c r="DL53" s="13" t="str">
        <f t="shared" si="28"/>
        <v>1030</v>
      </c>
      <c r="DM53" s="14" t="str">
        <f t="shared" si="29"/>
        <v>Sofyan Syaifudin</v>
      </c>
      <c r="DN53" s="13" t="str">
        <f t="shared" si="30"/>
        <v>Pa</v>
      </c>
      <c r="DO53" s="40">
        <f t="shared" si="31"/>
        <v>27651</v>
      </c>
      <c r="DP53" s="40"/>
      <c r="DQ53" s="13" t="str">
        <f t="shared" si="32"/>
        <v>Jatim</v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>
        <f t="shared" si="3"/>
        <v>46</v>
      </c>
      <c r="DL54" s="13" t="str">
        <f t="shared" si="28"/>
        <v>1031</v>
      </c>
      <c r="DM54" s="14" t="str">
        <f t="shared" si="29"/>
        <v>Justinus Looho</v>
      </c>
      <c r="DN54" s="13" t="str">
        <f t="shared" si="30"/>
        <v>Pa</v>
      </c>
      <c r="DO54" s="40">
        <f t="shared" si="31"/>
        <v>25302</v>
      </c>
      <c r="DP54" s="40"/>
      <c r="DQ54" s="13" t="str">
        <f t="shared" si="32"/>
        <v>Jatim</v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>
        <f t="shared" si="3"/>
        <v>47</v>
      </c>
      <c r="DL55" s="13" t="str">
        <f t="shared" si="28"/>
        <v>1040</v>
      </c>
      <c r="DM55" s="14" t="str">
        <f t="shared" si="29"/>
        <v>Sumardi</v>
      </c>
      <c r="DN55" s="13" t="str">
        <f t="shared" si="30"/>
        <v>Pa</v>
      </c>
      <c r="DO55" s="40">
        <f t="shared" si="31"/>
        <v>0</v>
      </c>
      <c r="DP55" s="40"/>
      <c r="DQ55" s="13" t="str">
        <f t="shared" si="32"/>
        <v>Jatim</v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>
        <f t="shared" si="3"/>
        <v>48</v>
      </c>
      <c r="DL56" s="13" t="str">
        <f t="shared" si="28"/>
        <v>1041</v>
      </c>
      <c r="DM56" s="14" t="str">
        <f t="shared" si="29"/>
        <v>Pribadi Utomo</v>
      </c>
      <c r="DN56" s="13" t="str">
        <f t="shared" si="30"/>
        <v>Pa</v>
      </c>
      <c r="DO56" s="40">
        <f t="shared" si="31"/>
        <v>0</v>
      </c>
      <c r="DP56" s="40"/>
      <c r="DQ56" s="13" t="str">
        <f t="shared" si="32"/>
        <v>Jatim</v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>
        <f t="shared" si="3"/>
        <v>49</v>
      </c>
      <c r="DL57" s="13" t="str">
        <f t="shared" si="28"/>
        <v>1042</v>
      </c>
      <c r="DM57" s="14" t="str">
        <f t="shared" si="29"/>
        <v>Anggara Shela Perdana</v>
      </c>
      <c r="DN57" s="13" t="str">
        <f t="shared" si="30"/>
        <v>Pa</v>
      </c>
      <c r="DO57" s="40">
        <f t="shared" si="31"/>
        <v>0</v>
      </c>
      <c r="DP57" s="40"/>
      <c r="DQ57" s="13" t="str">
        <f t="shared" si="32"/>
        <v>Jatim</v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>
        <f t="shared" si="3"/>
        <v>50</v>
      </c>
      <c r="DL58" s="13" t="str">
        <f t="shared" si="28"/>
        <v>1043</v>
      </c>
      <c r="DM58" s="14" t="str">
        <f t="shared" si="29"/>
        <v>Suciari Dewi Widya Triani</v>
      </c>
      <c r="DN58" s="13" t="str">
        <f t="shared" si="30"/>
        <v>Pi</v>
      </c>
      <c r="DO58" s="40">
        <f t="shared" si="31"/>
        <v>0</v>
      </c>
      <c r="DP58" s="40"/>
      <c r="DQ58" s="13" t="str">
        <f t="shared" si="32"/>
        <v>Jatim</v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>
        <f t="shared" si="3"/>
        <v>51</v>
      </c>
      <c r="DL59" s="13" t="str">
        <f t="shared" si="28"/>
        <v>1044</v>
      </c>
      <c r="DM59" s="14" t="str">
        <f t="shared" si="29"/>
        <v>Harnes Yanuaryzky Herlambang</v>
      </c>
      <c r="DN59" s="13" t="str">
        <f t="shared" si="30"/>
        <v>Pi</v>
      </c>
      <c r="DO59" s="40">
        <f t="shared" si="31"/>
        <v>0</v>
      </c>
      <c r="DP59" s="40"/>
      <c r="DQ59" s="13" t="str">
        <f t="shared" si="32"/>
        <v>Jatim</v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>
        <f t="shared" si="3"/>
        <v>52</v>
      </c>
      <c r="DL60" s="13" t="str">
        <f t="shared" si="28"/>
        <v>1046</v>
      </c>
      <c r="DM60" s="14" t="str">
        <f t="shared" si="29"/>
        <v>Zainudin Ghozali</v>
      </c>
      <c r="DN60" s="13" t="str">
        <f t="shared" si="30"/>
        <v>Pa</v>
      </c>
      <c r="DO60" s="40">
        <f t="shared" si="31"/>
        <v>0</v>
      </c>
      <c r="DP60" s="40"/>
      <c r="DQ60" s="13" t="str">
        <f t="shared" si="32"/>
        <v>Jatim</v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>
        <f t="shared" si="3"/>
        <v>53</v>
      </c>
      <c r="DL61" s="13" t="str">
        <f t="shared" si="28"/>
        <v>1047</v>
      </c>
      <c r="DM61" s="14" t="str">
        <f t="shared" si="29"/>
        <v>Arif Eko Wahyudi</v>
      </c>
      <c r="DN61" s="13" t="str">
        <f t="shared" si="30"/>
        <v>Pa</v>
      </c>
      <c r="DO61" s="40">
        <f t="shared" si="31"/>
        <v>0</v>
      </c>
      <c r="DP61" s="40"/>
      <c r="DQ61" s="13" t="str">
        <f t="shared" si="32"/>
        <v>Jatim</v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>
        <f t="shared" si="3"/>
        <v>54</v>
      </c>
      <c r="DL62" s="13" t="str">
        <f t="shared" si="28"/>
        <v>1048</v>
      </c>
      <c r="DM62" s="14" t="str">
        <f t="shared" si="29"/>
        <v>Aqies Krismandani Patria</v>
      </c>
      <c r="DN62" s="13" t="str">
        <f t="shared" si="30"/>
        <v>Pa</v>
      </c>
      <c r="DO62" s="40">
        <f t="shared" si="31"/>
        <v>0</v>
      </c>
      <c r="DP62" s="40"/>
      <c r="DQ62" s="13" t="str">
        <f t="shared" si="32"/>
        <v>Jatim</v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>
        <f t="shared" si="3"/>
        <v>55</v>
      </c>
      <c r="DL63" s="13" t="str">
        <f t="shared" si="28"/>
        <v>1102</v>
      </c>
      <c r="DM63" s="14" t="str">
        <f t="shared" si="29"/>
        <v>Fahrul Rosey</v>
      </c>
      <c r="DN63" s="13" t="str">
        <f t="shared" si="30"/>
        <v>Pa</v>
      </c>
      <c r="DO63" s="40">
        <f t="shared" si="31"/>
        <v>0</v>
      </c>
      <c r="DP63" s="40"/>
      <c r="DQ63" s="13" t="str">
        <f t="shared" si="32"/>
        <v>Jatim</v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>
        <f t="shared" si="3"/>
        <v>56</v>
      </c>
      <c r="DL64" s="13" t="str">
        <f t="shared" si="28"/>
        <v>1103</v>
      </c>
      <c r="DM64" s="14" t="str">
        <f t="shared" si="29"/>
        <v>Agung Abdul Malik</v>
      </c>
      <c r="DN64" s="13" t="str">
        <f t="shared" si="30"/>
        <v>Pa</v>
      </c>
      <c r="DO64" s="40">
        <f t="shared" si="31"/>
        <v>0</v>
      </c>
      <c r="DP64" s="40"/>
      <c r="DQ64" s="13" t="str">
        <f t="shared" si="32"/>
        <v>Jatim</v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>
        <f t="shared" si="3"/>
        <v>57</v>
      </c>
      <c r="DL65" s="13" t="str">
        <f t="shared" si="28"/>
        <v>1104</v>
      </c>
      <c r="DM65" s="14" t="str">
        <f t="shared" si="29"/>
        <v>Moh. Badri</v>
      </c>
      <c r="DN65" s="13" t="str">
        <f t="shared" si="30"/>
        <v>Pa</v>
      </c>
      <c r="DO65" s="40">
        <f t="shared" si="31"/>
        <v>0</v>
      </c>
      <c r="DP65" s="40"/>
      <c r="DQ65" s="13" t="str">
        <f t="shared" si="32"/>
        <v>Jatim</v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>
        <f t="shared" si="3"/>
        <v>58</v>
      </c>
      <c r="DL66" s="13" t="str">
        <f t="shared" si="28"/>
        <v>1109</v>
      </c>
      <c r="DM66" s="14" t="str">
        <f t="shared" si="29"/>
        <v>Joko Basuki</v>
      </c>
      <c r="DN66" s="13" t="str">
        <f t="shared" si="30"/>
        <v>Pa</v>
      </c>
      <c r="DO66" s="40">
        <f t="shared" si="31"/>
        <v>0</v>
      </c>
      <c r="DP66" s="40"/>
      <c r="DQ66" s="13" t="str">
        <f t="shared" si="32"/>
        <v>Jatim</v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>
        <f t="shared" si="3"/>
        <v>59</v>
      </c>
      <c r="DL67" s="13" t="str">
        <f t="shared" si="28"/>
        <v>1110</v>
      </c>
      <c r="DM67" s="14" t="str">
        <f t="shared" si="29"/>
        <v>Bahagiyanto</v>
      </c>
      <c r="DN67" s="13" t="str">
        <f t="shared" si="30"/>
        <v>Pa</v>
      </c>
      <c r="DO67" s="40">
        <f t="shared" si="31"/>
        <v>0</v>
      </c>
      <c r="DP67" s="40"/>
      <c r="DQ67" s="13" t="str">
        <f t="shared" si="32"/>
        <v>Jatim</v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>0257</v>
      </c>
      <c r="DE68" s="13" t="str">
        <f t="shared" si="25"/>
        <v>Erick Limanhadi</v>
      </c>
      <c r="DF68" s="13" t="str">
        <f t="shared" si="26"/>
        <v>Pa</v>
      </c>
      <c r="DG68" s="40">
        <f t="shared" si="27"/>
        <v>32350</v>
      </c>
      <c r="DH68" s="13" t="str">
        <f t="shared" si="1"/>
        <v>Jatim</v>
      </c>
      <c r="DI68" s="22">
        <f t="shared" si="2"/>
        <v>1</v>
      </c>
      <c r="DJ68" s="13">
        <f>IF(DI68="","",RANK(DI68,$DI$9:$DI$1415,1)+COUNTIF($DI$9:DI68,DI68)-1)</f>
        <v>9</v>
      </c>
      <c r="DK68" s="13">
        <f t="shared" si="3"/>
        <v>60</v>
      </c>
      <c r="DL68" s="13" t="str">
        <f t="shared" si="28"/>
        <v>1118</v>
      </c>
      <c r="DM68" s="14" t="str">
        <f t="shared" si="29"/>
        <v>Yemi Andrianus</v>
      </c>
      <c r="DN68" s="13" t="str">
        <f t="shared" si="30"/>
        <v>Pa</v>
      </c>
      <c r="DO68" s="40">
        <f t="shared" si="31"/>
        <v>0</v>
      </c>
      <c r="DP68" s="40"/>
      <c r="DQ68" s="13" t="str">
        <f t="shared" si="32"/>
        <v>Jatim</v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>0258</v>
      </c>
      <c r="DE69" s="13" t="str">
        <f t="shared" si="25"/>
        <v>Erlangga Satriagung</v>
      </c>
      <c r="DF69" s="13" t="str">
        <f t="shared" si="26"/>
        <v>Pa</v>
      </c>
      <c r="DG69" s="40">
        <f t="shared" si="27"/>
        <v>21533</v>
      </c>
      <c r="DH69" s="13" t="str">
        <f t="shared" si="1"/>
        <v>Jatim</v>
      </c>
      <c r="DI69" s="22">
        <f t="shared" si="2"/>
        <v>1</v>
      </c>
      <c r="DJ69" s="13">
        <f>IF(DI69="","",RANK(DI69,$DI$9:$DI$1415,1)+COUNTIF($DI$9:DI69,DI69)-1)</f>
        <v>10</v>
      </c>
      <c r="DK69" s="13">
        <f t="shared" si="3"/>
        <v>61</v>
      </c>
      <c r="DL69" s="13" t="str">
        <f t="shared" si="28"/>
        <v>1122</v>
      </c>
      <c r="DM69" s="14" t="str">
        <f t="shared" si="29"/>
        <v>Mza Djalal</v>
      </c>
      <c r="DN69" s="13" t="str">
        <f t="shared" si="30"/>
        <v>Pa</v>
      </c>
      <c r="DO69" s="40">
        <f t="shared" si="31"/>
        <v>0</v>
      </c>
      <c r="DP69" s="40"/>
      <c r="DQ69" s="13" t="str">
        <f t="shared" si="32"/>
        <v>Jatim</v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>
        <f t="shared" si="3"/>
        <v>62</v>
      </c>
      <c r="DL70" s="13" t="str">
        <f t="shared" si="28"/>
        <v>1128</v>
      </c>
      <c r="DM70" s="14" t="str">
        <f t="shared" si="29"/>
        <v>Indra Yuditira</v>
      </c>
      <c r="DN70" s="13" t="str">
        <f t="shared" si="30"/>
        <v>Pa</v>
      </c>
      <c r="DO70" s="40">
        <f t="shared" si="31"/>
        <v>0</v>
      </c>
      <c r="DP70" s="40"/>
      <c r="DQ70" s="13" t="str">
        <f t="shared" si="32"/>
        <v>Jatim</v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>
        <f t="shared" si="3"/>
        <v>63</v>
      </c>
      <c r="DL71" s="13" t="str">
        <f t="shared" si="28"/>
        <v>1142</v>
      </c>
      <c r="DM71" s="14" t="str">
        <f t="shared" si="29"/>
        <v>Handi Yohanes</v>
      </c>
      <c r="DN71" s="13" t="str">
        <f t="shared" si="30"/>
        <v>Pa</v>
      </c>
      <c r="DO71" s="40">
        <f t="shared" si="31"/>
        <v>0</v>
      </c>
      <c r="DP71" s="40"/>
      <c r="DQ71" s="13" t="str">
        <f t="shared" si="32"/>
        <v>Jatim</v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>
        <f t="shared" si="3"/>
        <v>64</v>
      </c>
      <c r="DL72" s="13" t="str">
        <f t="shared" si="28"/>
        <v>1143</v>
      </c>
      <c r="DM72" s="14" t="str">
        <f t="shared" si="29"/>
        <v>Vincentius Alexander</v>
      </c>
      <c r="DN72" s="13" t="str">
        <f t="shared" si="30"/>
        <v>Pa</v>
      </c>
      <c r="DO72" s="40">
        <f t="shared" si="31"/>
        <v>0</v>
      </c>
      <c r="DP72" s="40"/>
      <c r="DQ72" s="13" t="str">
        <f t="shared" si="32"/>
        <v>Jatim</v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>
        <f t="shared" ref="DK73:DK136" si="58">IF(ISERROR((SMALL($DJ$9:$DJ$1415,CX73))),"",(SMALL($DJ$9:$DJ$1415,CX73)))</f>
        <v>65</v>
      </c>
      <c r="DL73" s="13" t="str">
        <f t="shared" si="28"/>
        <v>1144</v>
      </c>
      <c r="DM73" s="14" t="str">
        <f t="shared" si="29"/>
        <v>Oki Arta Dirgantara</v>
      </c>
      <c r="DN73" s="13" t="str">
        <f t="shared" si="30"/>
        <v>Pa</v>
      </c>
      <c r="DO73" s="40">
        <f t="shared" si="31"/>
        <v>0</v>
      </c>
      <c r="DP73" s="40"/>
      <c r="DQ73" s="13" t="str">
        <f t="shared" si="32"/>
        <v>Jatim</v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>
        <f t="shared" si="58"/>
        <v>66</v>
      </c>
      <c r="DL74" s="13" t="str">
        <f t="shared" ref="DL74:DL137" si="63">INDEX(DD$9:DD$1415,MATCH($DK74,$DJ$9:$DJ$1415,0))</f>
        <v>1146</v>
      </c>
      <c r="DM74" s="14" t="str">
        <f t="shared" ref="DM74:DM137" si="64">INDEX(DE$9:DE$1415,MATCH($DK74,$DJ$9:$DJ$1415,0))</f>
        <v>Alan Maulana</v>
      </c>
      <c r="DN74" s="13" t="str">
        <f t="shared" ref="DN74:DN137" si="65">INDEX(DF$9:DF$1415,MATCH($DK74,$DJ$9:$DJ$1415,0))</f>
        <v>Pa</v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>Jatim</v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>
        <f t="shared" si="58"/>
        <v>67</v>
      </c>
      <c r="DL75" s="13" t="str">
        <f t="shared" si="63"/>
        <v>1147</v>
      </c>
      <c r="DM75" s="14" t="str">
        <f t="shared" si="64"/>
        <v>Atjep Rachdiana Saputra</v>
      </c>
      <c r="DN75" s="13" t="str">
        <f t="shared" si="65"/>
        <v>Pa</v>
      </c>
      <c r="DO75" s="40">
        <f t="shared" si="66"/>
        <v>0</v>
      </c>
      <c r="DP75" s="40"/>
      <c r="DQ75" s="13" t="str">
        <f t="shared" si="67"/>
        <v>Jatim</v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>
        <f t="shared" si="58"/>
        <v>68</v>
      </c>
      <c r="DL76" s="13" t="str">
        <f t="shared" si="63"/>
        <v>1148</v>
      </c>
      <c r="DM76" s="14" t="str">
        <f t="shared" si="64"/>
        <v>Endi</v>
      </c>
      <c r="DN76" s="13" t="str">
        <f t="shared" si="65"/>
        <v>Pa</v>
      </c>
      <c r="DO76" s="40">
        <f t="shared" si="66"/>
        <v>0</v>
      </c>
      <c r="DP76" s="40"/>
      <c r="DQ76" s="13" t="str">
        <f t="shared" si="67"/>
        <v>Jatim</v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>
        <f t="shared" si="58"/>
        <v>69</v>
      </c>
      <c r="DL77" s="13" t="str">
        <f t="shared" si="63"/>
        <v>1149</v>
      </c>
      <c r="DM77" s="14" t="str">
        <f t="shared" si="64"/>
        <v>Erwan Setiawan</v>
      </c>
      <c r="DN77" s="13" t="str">
        <f t="shared" si="65"/>
        <v>Pa</v>
      </c>
      <c r="DO77" s="40">
        <f t="shared" si="66"/>
        <v>0</v>
      </c>
      <c r="DP77" s="40"/>
      <c r="DQ77" s="13" t="str">
        <f t="shared" si="67"/>
        <v>Jatim</v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>0272</v>
      </c>
      <c r="DE78" s="13" t="str">
        <f t="shared" si="60"/>
        <v>Rudy Susanto</v>
      </c>
      <c r="DF78" s="13" t="str">
        <f t="shared" si="61"/>
        <v>Pa</v>
      </c>
      <c r="DG78" s="40">
        <f t="shared" si="62"/>
        <v>25536</v>
      </c>
      <c r="DH78" s="13" t="str">
        <f t="shared" si="56"/>
        <v>Jatim</v>
      </c>
      <c r="DI78" s="22">
        <f t="shared" si="57"/>
        <v>1</v>
      </c>
      <c r="DJ78" s="13">
        <f>IF(DI78="","",RANK(DI78,$DI$9:$DI$1415,1)+COUNTIF($DI$9:DI78,DI78)-1)</f>
        <v>11</v>
      </c>
      <c r="DK78" s="13">
        <f t="shared" si="58"/>
        <v>70</v>
      </c>
      <c r="DL78" s="13" t="str">
        <f t="shared" si="63"/>
        <v>1150</v>
      </c>
      <c r="DM78" s="14" t="str">
        <f t="shared" si="64"/>
        <v>Untung</v>
      </c>
      <c r="DN78" s="13" t="str">
        <f t="shared" si="65"/>
        <v>Pa</v>
      </c>
      <c r="DO78" s="40">
        <f t="shared" si="66"/>
        <v>0</v>
      </c>
      <c r="DP78" s="40"/>
      <c r="DQ78" s="13" t="str">
        <f t="shared" si="67"/>
        <v>Jatim</v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>
        <f t="shared" si="58"/>
        <v>71</v>
      </c>
      <c r="DL79" s="13" t="str">
        <f t="shared" si="63"/>
        <v>1151</v>
      </c>
      <c r="DM79" s="14" t="str">
        <f t="shared" si="64"/>
        <v>Anton Zacharia</v>
      </c>
      <c r="DN79" s="13" t="str">
        <f t="shared" si="65"/>
        <v>Pa</v>
      </c>
      <c r="DO79" s="40">
        <f t="shared" si="66"/>
        <v>0</v>
      </c>
      <c r="DP79" s="40"/>
      <c r="DQ79" s="13" t="str">
        <f t="shared" si="67"/>
        <v>Jatim</v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>
        <f t="shared" si="58"/>
        <v>72</v>
      </c>
      <c r="DL80" s="13" t="str">
        <f t="shared" si="63"/>
        <v>1211</v>
      </c>
      <c r="DM80" s="14" t="str">
        <f t="shared" si="64"/>
        <v>Zaenal Vero Ardiansyah</v>
      </c>
      <c r="DN80" s="13" t="str">
        <f t="shared" si="65"/>
        <v>Pa</v>
      </c>
      <c r="DO80" s="40">
        <f t="shared" si="66"/>
        <v>0</v>
      </c>
      <c r="DP80" s="40"/>
      <c r="DQ80" s="13" t="str">
        <f t="shared" si="67"/>
        <v>Jatim</v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>
        <f t="shared" si="58"/>
        <v>73</v>
      </c>
      <c r="DL81" s="13" t="str">
        <f t="shared" si="63"/>
        <v>1212</v>
      </c>
      <c r="DM81" s="14" t="str">
        <f t="shared" si="64"/>
        <v>Rifan Zulkifli</v>
      </c>
      <c r="DN81" s="13" t="str">
        <f t="shared" si="65"/>
        <v>Pa</v>
      </c>
      <c r="DO81" s="40">
        <f t="shared" si="66"/>
        <v>0</v>
      </c>
      <c r="DP81" s="40"/>
      <c r="DQ81" s="13" t="str">
        <f t="shared" si="67"/>
        <v>Jatim</v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>
        <f t="shared" si="58"/>
        <v>74</v>
      </c>
      <c r="DL82" s="13" t="str">
        <f t="shared" si="63"/>
        <v>1213</v>
      </c>
      <c r="DM82" s="14" t="str">
        <f t="shared" si="64"/>
        <v>Muhammad Hanif F</v>
      </c>
      <c r="DN82" s="13" t="str">
        <f t="shared" si="65"/>
        <v>Pa</v>
      </c>
      <c r="DO82" s="40">
        <f t="shared" si="66"/>
        <v>0</v>
      </c>
      <c r="DP82" s="40"/>
      <c r="DQ82" s="13" t="str">
        <f t="shared" si="67"/>
        <v>Jatim</v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>
        <f t="shared" si="58"/>
        <v>75</v>
      </c>
      <c r="DL83" s="13" t="str">
        <f t="shared" si="63"/>
        <v>1214</v>
      </c>
      <c r="DM83" s="14" t="str">
        <f t="shared" si="64"/>
        <v>Bambang Mulyadi</v>
      </c>
      <c r="DN83" s="13" t="str">
        <f t="shared" si="65"/>
        <v>Pa</v>
      </c>
      <c r="DO83" s="40">
        <f t="shared" si="66"/>
        <v>0</v>
      </c>
      <c r="DP83" s="40"/>
      <c r="DQ83" s="13" t="str">
        <f t="shared" si="67"/>
        <v>Jatim</v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>
        <f t="shared" si="58"/>
        <v>76</v>
      </c>
      <c r="DL84" s="13" t="str">
        <f t="shared" si="63"/>
        <v>1248</v>
      </c>
      <c r="DM84" s="14" t="str">
        <f t="shared" si="64"/>
        <v>Mayor (Tek) Sujiyanto</v>
      </c>
      <c r="DN84" s="13" t="str">
        <f t="shared" si="65"/>
        <v>Pa</v>
      </c>
      <c r="DO84" s="40">
        <f t="shared" si="66"/>
        <v>0</v>
      </c>
      <c r="DP84" s="40"/>
      <c r="DQ84" s="13" t="str">
        <f t="shared" si="67"/>
        <v>Jatim</v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>
        <f t="shared" si="58"/>
        <v>77</v>
      </c>
      <c r="DL85" s="13" t="str">
        <f t="shared" si="63"/>
        <v>1249</v>
      </c>
      <c r="DM85" s="14" t="str">
        <f t="shared" si="64"/>
        <v>Mayor (Kal) Ridho Sugiharto</v>
      </c>
      <c r="DN85" s="13" t="str">
        <f t="shared" si="65"/>
        <v>Pa</v>
      </c>
      <c r="DO85" s="40">
        <f t="shared" si="66"/>
        <v>0</v>
      </c>
      <c r="DP85" s="40"/>
      <c r="DQ85" s="13" t="str">
        <f t="shared" si="67"/>
        <v>Jatim</v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>
        <f t="shared" si="58"/>
        <v>78</v>
      </c>
      <c r="DL86" s="13" t="str">
        <f t="shared" si="63"/>
        <v>1250</v>
      </c>
      <c r="DM86" s="14" t="str">
        <f t="shared" si="64"/>
        <v>Eddy Bambang B.</v>
      </c>
      <c r="DN86" s="13" t="str">
        <f t="shared" si="65"/>
        <v>Pa</v>
      </c>
      <c r="DO86" s="40">
        <f t="shared" si="66"/>
        <v>0</v>
      </c>
      <c r="DP86" s="40"/>
      <c r="DQ86" s="13" t="str">
        <f t="shared" si="67"/>
        <v>Jatim</v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>
        <f t="shared" si="58"/>
        <v>79</v>
      </c>
      <c r="DL87" s="13" t="str">
        <f t="shared" si="63"/>
        <v>1251</v>
      </c>
      <c r="DM87" s="14" t="str">
        <f t="shared" si="64"/>
        <v xml:space="preserve">Budi </v>
      </c>
      <c r="DN87" s="13" t="str">
        <f t="shared" si="65"/>
        <v>Pa</v>
      </c>
      <c r="DO87" s="40">
        <f t="shared" si="66"/>
        <v>0</v>
      </c>
      <c r="DP87" s="40"/>
      <c r="DQ87" s="13" t="str">
        <f t="shared" si="67"/>
        <v>Jatim</v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>
        <f t="shared" si="58"/>
        <v>80</v>
      </c>
      <c r="DL88" s="13" t="str">
        <f t="shared" si="63"/>
        <v>1252</v>
      </c>
      <c r="DM88" s="14" t="str">
        <f t="shared" si="64"/>
        <v>Agus Priyanto</v>
      </c>
      <c r="DN88" s="13" t="str">
        <f t="shared" si="65"/>
        <v>Pa</v>
      </c>
      <c r="DO88" s="40">
        <f t="shared" si="66"/>
        <v>0</v>
      </c>
      <c r="DP88" s="40"/>
      <c r="DQ88" s="13" t="str">
        <f t="shared" si="67"/>
        <v>Jatim</v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>
        <f t="shared" si="58"/>
        <v>81</v>
      </c>
      <c r="DL89" s="13" t="str">
        <f t="shared" si="63"/>
        <v>1253</v>
      </c>
      <c r="DM89" s="14" t="str">
        <f t="shared" si="64"/>
        <v xml:space="preserve">Windu Adi </v>
      </c>
      <c r="DN89" s="13" t="str">
        <f t="shared" si="65"/>
        <v>Pa</v>
      </c>
      <c r="DO89" s="40">
        <f t="shared" si="66"/>
        <v>0</v>
      </c>
      <c r="DP89" s="40"/>
      <c r="DQ89" s="13" t="str">
        <f t="shared" si="67"/>
        <v>Jatim</v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>
        <f t="shared" si="58"/>
        <v>82</v>
      </c>
      <c r="DL90" s="13" t="str">
        <f t="shared" si="63"/>
        <v>1254</v>
      </c>
      <c r="DM90" s="14" t="str">
        <f t="shared" si="64"/>
        <v>Andjar Setyo N.</v>
      </c>
      <c r="DN90" s="13" t="str">
        <f t="shared" si="65"/>
        <v>Pa</v>
      </c>
      <c r="DO90" s="40">
        <f t="shared" si="66"/>
        <v>0</v>
      </c>
      <c r="DP90" s="40"/>
      <c r="DQ90" s="13" t="str">
        <f t="shared" si="67"/>
        <v>Jatim</v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>
        <f t="shared" si="58"/>
        <v>83</v>
      </c>
      <c r="DL91" s="13" t="str">
        <f t="shared" si="63"/>
        <v>1256</v>
      </c>
      <c r="DM91" s="14" t="str">
        <f t="shared" si="64"/>
        <v>Fitri Fauziyah</v>
      </c>
      <c r="DN91" s="13" t="str">
        <f t="shared" si="65"/>
        <v>Pi</v>
      </c>
      <c r="DO91" s="40">
        <f t="shared" si="66"/>
        <v>0</v>
      </c>
      <c r="DP91" s="40"/>
      <c r="DQ91" s="13" t="str">
        <f t="shared" si="67"/>
        <v>Jatim</v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>
        <f t="shared" si="58"/>
        <v>84</v>
      </c>
      <c r="DL92" s="13" t="str">
        <f t="shared" si="63"/>
        <v>1257</v>
      </c>
      <c r="DM92" s="14" t="str">
        <f t="shared" si="64"/>
        <v>Ahmad Faishol</v>
      </c>
      <c r="DN92" s="13" t="str">
        <f t="shared" si="65"/>
        <v>Pa</v>
      </c>
      <c r="DO92" s="40">
        <f t="shared" si="66"/>
        <v>0</v>
      </c>
      <c r="DP92" s="40"/>
      <c r="DQ92" s="13" t="str">
        <f t="shared" si="67"/>
        <v>Jatim</v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>
        <f t="shared" si="58"/>
        <v>85</v>
      </c>
      <c r="DL93" s="13" t="str">
        <f t="shared" si="63"/>
        <v>1260</v>
      </c>
      <c r="DM93" s="14" t="str">
        <f t="shared" si="64"/>
        <v>Aris Alfian</v>
      </c>
      <c r="DN93" s="13" t="str">
        <f t="shared" si="65"/>
        <v>Pa</v>
      </c>
      <c r="DO93" s="40">
        <f t="shared" si="66"/>
        <v>0</v>
      </c>
      <c r="DP93" s="40"/>
      <c r="DQ93" s="13" t="str">
        <f t="shared" si="67"/>
        <v>Jatim</v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>
        <f t="shared" si="58"/>
        <v>86</v>
      </c>
      <c r="DL94" s="13" t="str">
        <f t="shared" si="63"/>
        <v>1281</v>
      </c>
      <c r="DM94" s="14" t="str">
        <f t="shared" si="64"/>
        <v>Rona Wahyu Bestari</v>
      </c>
      <c r="DN94" s="13" t="str">
        <f t="shared" si="65"/>
        <v>Pi</v>
      </c>
      <c r="DO94" s="40">
        <f t="shared" si="66"/>
        <v>0</v>
      </c>
      <c r="DP94" s="40"/>
      <c r="DQ94" s="13" t="str">
        <f t="shared" si="67"/>
        <v>Jatim</v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>
        <f t="shared" si="58"/>
        <v>87</v>
      </c>
      <c r="DL95" s="13" t="str">
        <f t="shared" si="63"/>
        <v>1282</v>
      </c>
      <c r="DM95" s="14" t="str">
        <f t="shared" si="64"/>
        <v>Aftah Fauzi Ma'Arif</v>
      </c>
      <c r="DN95" s="13" t="str">
        <f t="shared" si="65"/>
        <v>Pa</v>
      </c>
      <c r="DO95" s="40">
        <f t="shared" si="66"/>
        <v>0</v>
      </c>
      <c r="DP95" s="40"/>
      <c r="DQ95" s="13" t="str">
        <f t="shared" si="67"/>
        <v>Jatim</v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>
        <f t="shared" si="58"/>
        <v>88</v>
      </c>
      <c r="DL96" s="13" t="str">
        <f t="shared" si="63"/>
        <v>1285</v>
      </c>
      <c r="DM96" s="14" t="str">
        <f t="shared" si="64"/>
        <v>Tuntun Ariwibowo</v>
      </c>
      <c r="DN96" s="13" t="str">
        <f t="shared" si="65"/>
        <v>Pa</v>
      </c>
      <c r="DO96" s="40">
        <f t="shared" si="66"/>
        <v>0</v>
      </c>
      <c r="DP96" s="40"/>
      <c r="DQ96" s="13" t="str">
        <f t="shared" si="67"/>
        <v>Jatim</v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>
        <f t="shared" si="58"/>
        <v>89</v>
      </c>
      <c r="DL97" s="13" t="str">
        <f t="shared" si="63"/>
        <v>1303</v>
      </c>
      <c r="DM97" s="14" t="str">
        <f t="shared" si="64"/>
        <v>Alphario Rachmatino Yudiana</v>
      </c>
      <c r="DN97" s="13" t="str">
        <f t="shared" si="65"/>
        <v>Pa</v>
      </c>
      <c r="DO97" s="40">
        <f t="shared" si="66"/>
        <v>0</v>
      </c>
      <c r="DP97" s="40"/>
      <c r="DQ97" s="13" t="str">
        <f t="shared" si="67"/>
        <v>Jatim</v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>
        <f t="shared" si="58"/>
        <v>90</v>
      </c>
      <c r="DL98" s="13" t="str">
        <f t="shared" si="63"/>
        <v>1316</v>
      </c>
      <c r="DM98" s="14" t="str">
        <f t="shared" si="64"/>
        <v>Renita Rahma Amalia</v>
      </c>
      <c r="DN98" s="13" t="str">
        <f t="shared" si="65"/>
        <v>Pi</v>
      </c>
      <c r="DO98" s="40">
        <f t="shared" si="66"/>
        <v>0</v>
      </c>
      <c r="DP98" s="40"/>
      <c r="DQ98" s="13" t="str">
        <f t="shared" si="67"/>
        <v>Jatim</v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>
        <f t="shared" si="58"/>
        <v>91</v>
      </c>
      <c r="DL99" s="13" t="str">
        <f t="shared" si="63"/>
        <v>1330</v>
      </c>
      <c r="DM99" s="14" t="str">
        <f t="shared" si="64"/>
        <v>Syafira Fridha Nirmala</v>
      </c>
      <c r="DN99" s="13" t="str">
        <f t="shared" si="65"/>
        <v>Pi</v>
      </c>
      <c r="DO99" s="40">
        <f t="shared" si="66"/>
        <v>0</v>
      </c>
      <c r="DP99" s="40"/>
      <c r="DQ99" s="13" t="str">
        <f t="shared" si="67"/>
        <v>Jatim</v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>
        <f t="shared" si="58"/>
        <v>92</v>
      </c>
      <c r="DL100" s="13" t="str">
        <f t="shared" si="63"/>
        <v>1355</v>
      </c>
      <c r="DM100" s="14" t="str">
        <f t="shared" si="64"/>
        <v>M. Hanif Fadhlurrahman</v>
      </c>
      <c r="DN100" s="13" t="str">
        <f t="shared" si="65"/>
        <v>Pa</v>
      </c>
      <c r="DO100" s="40">
        <f t="shared" si="66"/>
        <v>0</v>
      </c>
      <c r="DP100" s="40"/>
      <c r="DQ100" s="13" t="str">
        <f t="shared" si="67"/>
        <v>Jatim</v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>
        <f t="shared" si="58"/>
        <v>93</v>
      </c>
      <c r="DL101" s="13" t="str">
        <f t="shared" si="63"/>
        <v>1356</v>
      </c>
      <c r="DM101" s="14" t="str">
        <f t="shared" si="64"/>
        <v>Maulana Bima Bimantara</v>
      </c>
      <c r="DN101" s="13" t="str">
        <f t="shared" si="65"/>
        <v>Pa</v>
      </c>
      <c r="DO101" s="40">
        <f t="shared" si="66"/>
        <v>0</v>
      </c>
      <c r="DP101" s="40"/>
      <c r="DQ101" s="13" t="str">
        <f t="shared" si="67"/>
        <v>Jatim</v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>
        <f t="shared" si="58"/>
        <v>94</v>
      </c>
      <c r="DL102" s="13" t="str">
        <f t="shared" si="63"/>
        <v>1357</v>
      </c>
      <c r="DM102" s="14" t="str">
        <f t="shared" si="64"/>
        <v>Novrizal Herdananto</v>
      </c>
      <c r="DN102" s="13" t="str">
        <f t="shared" si="65"/>
        <v>Pa</v>
      </c>
      <c r="DO102" s="40">
        <f t="shared" si="66"/>
        <v>0</v>
      </c>
      <c r="DP102" s="40"/>
      <c r="DQ102" s="13" t="str">
        <f t="shared" si="67"/>
        <v>Jatim</v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>
        <f t="shared" si="58"/>
        <v>95</v>
      </c>
      <c r="DL103" s="13" t="str">
        <f t="shared" si="63"/>
        <v>1359</v>
      </c>
      <c r="DM103" s="14" t="str">
        <f t="shared" si="64"/>
        <v>Pricylia Eka Cahyani</v>
      </c>
      <c r="DN103" s="13" t="str">
        <f t="shared" si="65"/>
        <v>Pi</v>
      </c>
      <c r="DO103" s="40">
        <f t="shared" si="66"/>
        <v>0</v>
      </c>
      <c r="DP103" s="40"/>
      <c r="DQ103" s="13" t="str">
        <f t="shared" si="67"/>
        <v>Jatim</v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>
        <f t="shared" si="58"/>
        <v>96</v>
      </c>
      <c r="DL104" s="13" t="str">
        <f t="shared" si="63"/>
        <v>1360</v>
      </c>
      <c r="DM104" s="14" t="str">
        <f t="shared" si="64"/>
        <v>Diah Ayu Puspitasari</v>
      </c>
      <c r="DN104" s="13" t="str">
        <f t="shared" si="65"/>
        <v>Pi</v>
      </c>
      <c r="DO104" s="40">
        <f t="shared" si="66"/>
        <v>0</v>
      </c>
      <c r="DP104" s="40"/>
      <c r="DQ104" s="13" t="str">
        <f t="shared" si="67"/>
        <v>Jatim</v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>
        <f t="shared" si="58"/>
        <v>97</v>
      </c>
      <c r="DL105" s="13" t="str">
        <f t="shared" si="63"/>
        <v>1361</v>
      </c>
      <c r="DM105" s="14" t="str">
        <f t="shared" si="64"/>
        <v>Safina Chyntia Dewi Iswadi</v>
      </c>
      <c r="DN105" s="13" t="str">
        <f t="shared" si="65"/>
        <v>Pi</v>
      </c>
      <c r="DO105" s="40">
        <f t="shared" si="66"/>
        <v>0</v>
      </c>
      <c r="DP105" s="40"/>
      <c r="DQ105" s="13" t="str">
        <f t="shared" si="67"/>
        <v>Jatim</v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>
        <f t="shared" si="58"/>
        <v>98</v>
      </c>
      <c r="DL106" s="13" t="str">
        <f t="shared" si="63"/>
        <v>1362</v>
      </c>
      <c r="DM106" s="14" t="str">
        <f t="shared" si="64"/>
        <v>Nanang Wahyudi</v>
      </c>
      <c r="DN106" s="13" t="str">
        <f t="shared" si="65"/>
        <v>Pa</v>
      </c>
      <c r="DO106" s="40">
        <f t="shared" si="66"/>
        <v>0</v>
      </c>
      <c r="DP106" s="40"/>
      <c r="DQ106" s="13" t="str">
        <f t="shared" si="67"/>
        <v>Jatim</v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>
        <f t="shared" si="58"/>
        <v>99</v>
      </c>
      <c r="DL107" s="13" t="str">
        <f t="shared" si="63"/>
        <v>1363</v>
      </c>
      <c r="DM107" s="14" t="str">
        <f t="shared" si="64"/>
        <v>Rio Marantika</v>
      </c>
      <c r="DN107" s="13" t="str">
        <f t="shared" si="65"/>
        <v>Pa</v>
      </c>
      <c r="DO107" s="40">
        <f t="shared" si="66"/>
        <v>0</v>
      </c>
      <c r="DP107" s="40"/>
      <c r="DQ107" s="13" t="str">
        <f t="shared" si="67"/>
        <v>Jatim</v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>
        <f t="shared" si="58"/>
        <v>100</v>
      </c>
      <c r="DL108" s="13" t="str">
        <f t="shared" si="63"/>
        <v>1364</v>
      </c>
      <c r="DM108" s="14" t="str">
        <f t="shared" si="64"/>
        <v>Alfan Chilmi Rosyadi</v>
      </c>
      <c r="DN108" s="13" t="str">
        <f t="shared" si="65"/>
        <v>Pa</v>
      </c>
      <c r="DO108" s="40">
        <f t="shared" si="66"/>
        <v>0</v>
      </c>
      <c r="DP108" s="40"/>
      <c r="DQ108" s="13" t="str">
        <f t="shared" si="67"/>
        <v>Jatim</v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>
        <f t="shared" si="58"/>
        <v>101</v>
      </c>
      <c r="DL109" s="13" t="str">
        <f t="shared" si="63"/>
        <v>1365</v>
      </c>
      <c r="DM109" s="14" t="str">
        <f t="shared" si="64"/>
        <v>Febrin Bagus Rianto</v>
      </c>
      <c r="DN109" s="13" t="str">
        <f t="shared" si="65"/>
        <v>Pa</v>
      </c>
      <c r="DO109" s="40">
        <f t="shared" si="66"/>
        <v>0</v>
      </c>
      <c r="DP109" s="40"/>
      <c r="DQ109" s="13" t="str">
        <f t="shared" si="67"/>
        <v>Jatim</v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>
        <f t="shared" si="58"/>
        <v>102</v>
      </c>
      <c r="DL110" s="13" t="str">
        <f t="shared" si="63"/>
        <v>1367</v>
      </c>
      <c r="DM110" s="14" t="str">
        <f t="shared" si="64"/>
        <v>Rangga Paksi Senggono</v>
      </c>
      <c r="DN110" s="13" t="str">
        <f t="shared" si="65"/>
        <v>Pa</v>
      </c>
      <c r="DO110" s="40">
        <f t="shared" si="66"/>
        <v>0</v>
      </c>
      <c r="DP110" s="40"/>
      <c r="DQ110" s="13" t="str">
        <f t="shared" si="67"/>
        <v>Jatim</v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>
        <f t="shared" si="58"/>
        <v>103</v>
      </c>
      <c r="DL111" s="13" t="str">
        <f t="shared" si="63"/>
        <v>1371</v>
      </c>
      <c r="DM111" s="14" t="str">
        <f t="shared" si="64"/>
        <v>Arif Kriswanto</v>
      </c>
      <c r="DN111" s="13" t="str">
        <f t="shared" si="65"/>
        <v>Pa</v>
      </c>
      <c r="DO111" s="40">
        <f t="shared" si="66"/>
        <v>0</v>
      </c>
      <c r="DP111" s="40"/>
      <c r="DQ111" s="13" t="str">
        <f t="shared" si="67"/>
        <v>Jatim</v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>
        <f t="shared" si="58"/>
        <v>104</v>
      </c>
      <c r="DL112" s="13" t="str">
        <f t="shared" si="63"/>
        <v>1374</v>
      </c>
      <c r="DM112" s="14" t="str">
        <f t="shared" si="64"/>
        <v>Tony Widyanto</v>
      </c>
      <c r="DN112" s="13" t="str">
        <f t="shared" si="65"/>
        <v>Pa</v>
      </c>
      <c r="DO112" s="40">
        <f t="shared" si="66"/>
        <v>0</v>
      </c>
      <c r="DP112" s="40"/>
      <c r="DQ112" s="13" t="str">
        <f t="shared" si="67"/>
        <v>Jatim</v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>
        <f t="shared" si="58"/>
        <v>105</v>
      </c>
      <c r="DL113" s="13" t="str">
        <f t="shared" si="63"/>
        <v>1388</v>
      </c>
      <c r="DM113" s="14" t="str">
        <f t="shared" si="64"/>
        <v>Verasta Adila</v>
      </c>
      <c r="DN113" s="13" t="str">
        <f t="shared" si="65"/>
        <v>Pi</v>
      </c>
      <c r="DO113" s="40">
        <f t="shared" si="66"/>
        <v>0</v>
      </c>
      <c r="DP113" s="40"/>
      <c r="DQ113" s="13" t="str">
        <f t="shared" si="67"/>
        <v>Jatim</v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>
        <f t="shared" si="58"/>
        <v>106</v>
      </c>
      <c r="DL114" s="13" t="str">
        <f t="shared" si="63"/>
        <v>1395</v>
      </c>
      <c r="DM114" s="14" t="str">
        <f t="shared" si="64"/>
        <v>Faisal Ardiansyah</v>
      </c>
      <c r="DN114" s="13" t="str">
        <f t="shared" si="65"/>
        <v>Pa</v>
      </c>
      <c r="DO114" s="40">
        <f t="shared" si="66"/>
        <v>0</v>
      </c>
      <c r="DP114" s="40"/>
      <c r="DQ114" s="13" t="str">
        <f t="shared" si="67"/>
        <v>Jatim</v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>
        <f t="shared" si="58"/>
        <v>107</v>
      </c>
      <c r="DL115" s="13" t="str">
        <f t="shared" si="63"/>
        <v>1412</v>
      </c>
      <c r="DM115" s="14" t="str">
        <f t="shared" si="64"/>
        <v>Abd. Qadir Jailani</v>
      </c>
      <c r="DN115" s="13" t="str">
        <f t="shared" si="65"/>
        <v>Pa</v>
      </c>
      <c r="DO115" s="40">
        <f t="shared" si="66"/>
        <v>0</v>
      </c>
      <c r="DP115" s="40"/>
      <c r="DQ115" s="13" t="str">
        <f t="shared" si="67"/>
        <v>Jatim</v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>
        <f t="shared" si="58"/>
        <v>108</v>
      </c>
      <c r="DL116" s="13" t="str">
        <f t="shared" si="63"/>
        <v>1413</v>
      </c>
      <c r="DM116" s="14" t="str">
        <f t="shared" si="64"/>
        <v>Azizatul Falah</v>
      </c>
      <c r="DN116" s="13" t="str">
        <f t="shared" si="65"/>
        <v>Pa</v>
      </c>
      <c r="DO116" s="40">
        <f t="shared" si="66"/>
        <v>0</v>
      </c>
      <c r="DP116" s="40"/>
      <c r="DQ116" s="13" t="str">
        <f t="shared" si="67"/>
        <v>Jatim</v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>
        <f t="shared" si="58"/>
        <v>109</v>
      </c>
      <c r="DL117" s="13" t="str">
        <f t="shared" si="63"/>
        <v>1420</v>
      </c>
      <c r="DM117" s="14" t="str">
        <f t="shared" si="64"/>
        <v>Fa'Iq Al Furqon</v>
      </c>
      <c r="DN117" s="13" t="str">
        <f t="shared" si="65"/>
        <v>Pa</v>
      </c>
      <c r="DO117" s="40">
        <f t="shared" si="66"/>
        <v>0</v>
      </c>
      <c r="DP117" s="40"/>
      <c r="DQ117" s="13" t="str">
        <f t="shared" si="67"/>
        <v>Jatim</v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>
        <f t="shared" si="58"/>
        <v>110</v>
      </c>
      <c r="DL118" s="13" t="str">
        <f t="shared" si="63"/>
        <v>1422</v>
      </c>
      <c r="DM118" s="14" t="str">
        <f t="shared" si="64"/>
        <v>Niko Akmal Farrel</v>
      </c>
      <c r="DN118" s="13" t="str">
        <f t="shared" si="65"/>
        <v>Pa</v>
      </c>
      <c r="DO118" s="40">
        <f t="shared" si="66"/>
        <v>0</v>
      </c>
      <c r="DP118" s="40"/>
      <c r="DQ118" s="13" t="str">
        <f t="shared" si="67"/>
        <v>Jatim</v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>0318</v>
      </c>
      <c r="DE119" s="13" t="str">
        <f t="shared" si="60"/>
        <v>Thomas  A.  Harnomo</v>
      </c>
      <c r="DF119" s="13" t="str">
        <f t="shared" si="61"/>
        <v>Pa</v>
      </c>
      <c r="DG119" s="40">
        <f t="shared" si="62"/>
        <v>22348</v>
      </c>
      <c r="DH119" s="13" t="str">
        <f t="shared" si="56"/>
        <v>Jatim</v>
      </c>
      <c r="DI119" s="22">
        <f t="shared" si="57"/>
        <v>1</v>
      </c>
      <c r="DJ119" s="13">
        <f>IF(DI119="","",RANK(DI119,$DI$9:$DI$1415,1)+COUNTIF($DI$9:DI119,DI119)-1)</f>
        <v>12</v>
      </c>
      <c r="DK119" s="13">
        <f t="shared" si="58"/>
        <v>111</v>
      </c>
      <c r="DL119" s="13" t="str">
        <f t="shared" si="63"/>
        <v>1423</v>
      </c>
      <c r="DM119" s="14" t="str">
        <f t="shared" si="64"/>
        <v>Arhansyah Atthariq Putra T</v>
      </c>
      <c r="DN119" s="13" t="str">
        <f t="shared" si="65"/>
        <v>Pa</v>
      </c>
      <c r="DO119" s="40">
        <f t="shared" si="66"/>
        <v>0</v>
      </c>
      <c r="DP119" s="40"/>
      <c r="DQ119" s="13" t="str">
        <f t="shared" si="67"/>
        <v>Jatim</v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>
        <f t="shared" si="58"/>
        <v>112</v>
      </c>
      <c r="DL120" s="13" t="str">
        <f t="shared" si="63"/>
        <v>1424</v>
      </c>
      <c r="DM120" s="14" t="str">
        <f t="shared" si="64"/>
        <v>Ahmad Trifahrurrokhim</v>
      </c>
      <c r="DN120" s="13" t="str">
        <f t="shared" si="65"/>
        <v>Pa</v>
      </c>
      <c r="DO120" s="40">
        <f t="shared" si="66"/>
        <v>0</v>
      </c>
      <c r="DP120" s="40"/>
      <c r="DQ120" s="13" t="str">
        <f t="shared" si="67"/>
        <v>Jatim</v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>
        <f t="shared" si="58"/>
        <v>113</v>
      </c>
      <c r="DL121" s="13" t="str">
        <f t="shared" si="63"/>
        <v>1425</v>
      </c>
      <c r="DM121" s="14" t="str">
        <f t="shared" si="64"/>
        <v>Muhammad Safril Zamzami</v>
      </c>
      <c r="DN121" s="13" t="str">
        <f t="shared" si="65"/>
        <v>Pa</v>
      </c>
      <c r="DO121" s="40">
        <f t="shared" si="66"/>
        <v>0</v>
      </c>
      <c r="DP121" s="40"/>
      <c r="DQ121" s="13" t="str">
        <f t="shared" si="67"/>
        <v>Jatim</v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>
        <f t="shared" si="58"/>
        <v>114</v>
      </c>
      <c r="DL122" s="13" t="str">
        <f t="shared" si="63"/>
        <v>1426</v>
      </c>
      <c r="DM122" s="14" t="str">
        <f t="shared" si="64"/>
        <v>Abdullah Jajuli</v>
      </c>
      <c r="DN122" s="13" t="str">
        <f t="shared" si="65"/>
        <v>Pa</v>
      </c>
      <c r="DO122" s="40">
        <f t="shared" si="66"/>
        <v>0</v>
      </c>
      <c r="DP122" s="40"/>
      <c r="DQ122" s="13" t="str">
        <f t="shared" si="67"/>
        <v>Jatim</v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>
        <f t="shared" si="58"/>
        <v>115</v>
      </c>
      <c r="DL123" s="13" t="str">
        <f t="shared" si="63"/>
        <v>1427</v>
      </c>
      <c r="DM123" s="14" t="str">
        <f t="shared" si="64"/>
        <v>Qurroti A'Yunina</v>
      </c>
      <c r="DN123" s="13" t="str">
        <f t="shared" si="65"/>
        <v>Pi</v>
      </c>
      <c r="DO123" s="40">
        <f t="shared" si="66"/>
        <v>0</v>
      </c>
      <c r="DP123" s="40"/>
      <c r="DQ123" s="13" t="str">
        <f t="shared" si="67"/>
        <v>Jatim</v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>
        <f t="shared" si="58"/>
        <v>116</v>
      </c>
      <c r="DL124" s="13" t="str">
        <f t="shared" si="63"/>
        <v>1428</v>
      </c>
      <c r="DM124" s="14" t="str">
        <f t="shared" si="64"/>
        <v>Nila Kamila Farah D</v>
      </c>
      <c r="DN124" s="13" t="str">
        <f t="shared" si="65"/>
        <v>Pi</v>
      </c>
      <c r="DO124" s="40">
        <f t="shared" si="66"/>
        <v>0</v>
      </c>
      <c r="DP124" s="40"/>
      <c r="DQ124" s="13" t="str">
        <f t="shared" si="67"/>
        <v>Jatim</v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>
        <f t="shared" si="58"/>
        <v>117</v>
      </c>
      <c r="DL125" s="13" t="str">
        <f t="shared" si="63"/>
        <v>1429</v>
      </c>
      <c r="DM125" s="14" t="str">
        <f t="shared" si="64"/>
        <v>Fidela Avionic</v>
      </c>
      <c r="DN125" s="13" t="str">
        <f t="shared" si="65"/>
        <v>Pi</v>
      </c>
      <c r="DO125" s="40">
        <f t="shared" si="66"/>
        <v>0</v>
      </c>
      <c r="DP125" s="40"/>
      <c r="DQ125" s="13" t="str">
        <f t="shared" si="67"/>
        <v>Jatim</v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>
        <f t="shared" si="58"/>
        <v>118</v>
      </c>
      <c r="DL126" s="13" t="str">
        <f t="shared" si="63"/>
        <v>1446</v>
      </c>
      <c r="DM126" s="14" t="str">
        <f t="shared" si="64"/>
        <v>Panji Dinari Rochmana</v>
      </c>
      <c r="DN126" s="13" t="str">
        <f t="shared" si="65"/>
        <v>Pa</v>
      </c>
      <c r="DO126" s="40">
        <f t="shared" si="66"/>
        <v>0</v>
      </c>
      <c r="DP126" s="40"/>
      <c r="DQ126" s="13" t="str">
        <f t="shared" si="67"/>
        <v>Jatim</v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>
        <f t="shared" si="58"/>
        <v>119</v>
      </c>
      <c r="DL127" s="13" t="str">
        <f t="shared" si="63"/>
        <v>1447</v>
      </c>
      <c r="DM127" s="14" t="str">
        <f t="shared" si="64"/>
        <v>Muhammad Rafli</v>
      </c>
      <c r="DN127" s="13" t="str">
        <f t="shared" si="65"/>
        <v>Pa</v>
      </c>
      <c r="DO127" s="40">
        <f t="shared" si="66"/>
        <v>0</v>
      </c>
      <c r="DP127" s="40"/>
      <c r="DQ127" s="13" t="str">
        <f t="shared" si="67"/>
        <v>Jatim</v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>
        <f t="shared" si="58"/>
        <v>120</v>
      </c>
      <c r="DL128" s="13" t="str">
        <f t="shared" si="63"/>
        <v>1448</v>
      </c>
      <c r="DM128" s="14" t="str">
        <f t="shared" si="64"/>
        <v>Alfedo Oksandito</v>
      </c>
      <c r="DN128" s="13" t="str">
        <f t="shared" si="65"/>
        <v>Pa</v>
      </c>
      <c r="DO128" s="40">
        <f t="shared" si="66"/>
        <v>0</v>
      </c>
      <c r="DP128" s="40"/>
      <c r="DQ128" s="13" t="str">
        <f t="shared" si="67"/>
        <v>Jatim</v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>
        <f t="shared" si="58"/>
        <v>121</v>
      </c>
      <c r="DL129" s="13" t="str">
        <f t="shared" si="63"/>
        <v>1449</v>
      </c>
      <c r="DM129" s="14" t="str">
        <f t="shared" si="64"/>
        <v>Ilham Alrohmaddin Purnomo</v>
      </c>
      <c r="DN129" s="13" t="str">
        <f t="shared" si="65"/>
        <v>Pa</v>
      </c>
      <c r="DO129" s="40">
        <f t="shared" si="66"/>
        <v>0</v>
      </c>
      <c r="DP129" s="40"/>
      <c r="DQ129" s="13" t="str">
        <f t="shared" si="67"/>
        <v>Jatim</v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>
        <f t="shared" si="58"/>
        <v>122</v>
      </c>
      <c r="DL130" s="13" t="str">
        <f t="shared" si="63"/>
        <v>1450</v>
      </c>
      <c r="DM130" s="14" t="str">
        <f t="shared" si="64"/>
        <v>Sinta Dewi Fadilah</v>
      </c>
      <c r="DN130" s="13" t="str">
        <f t="shared" si="65"/>
        <v>Pi</v>
      </c>
      <c r="DO130" s="40">
        <f t="shared" si="66"/>
        <v>0</v>
      </c>
      <c r="DP130" s="40"/>
      <c r="DQ130" s="13" t="str">
        <f t="shared" si="67"/>
        <v>Jatim</v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>
        <f t="shared" si="58"/>
        <v>123</v>
      </c>
      <c r="DL131" s="13" t="str">
        <f t="shared" si="63"/>
        <v>1452</v>
      </c>
      <c r="DM131" s="14" t="str">
        <f t="shared" si="64"/>
        <v>Nico Erwinanto Putro H</v>
      </c>
      <c r="DN131" s="13" t="str">
        <f t="shared" si="65"/>
        <v>Pa</v>
      </c>
      <c r="DO131" s="40">
        <f t="shared" si="66"/>
        <v>0</v>
      </c>
      <c r="DP131" s="40"/>
      <c r="DQ131" s="13" t="str">
        <f t="shared" si="67"/>
        <v>Jatim</v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>
        <f t="shared" si="58"/>
        <v>124</v>
      </c>
      <c r="DL132" s="13" t="str">
        <f t="shared" si="63"/>
        <v>1453</v>
      </c>
      <c r="DM132" s="14" t="str">
        <f t="shared" si="64"/>
        <v>Djauhar Machmud</v>
      </c>
      <c r="DN132" s="13" t="str">
        <f t="shared" si="65"/>
        <v>Pa</v>
      </c>
      <c r="DO132" s="40">
        <f t="shared" si="66"/>
        <v>0</v>
      </c>
      <c r="DP132" s="40"/>
      <c r="DQ132" s="13" t="str">
        <f t="shared" si="67"/>
        <v>Jatim</v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>
        <f t="shared" si="58"/>
        <v>125</v>
      </c>
      <c r="DL133" s="13" t="str">
        <f t="shared" si="63"/>
        <v>1454</v>
      </c>
      <c r="DM133" s="14" t="str">
        <f t="shared" si="64"/>
        <v>Agus Bm</v>
      </c>
      <c r="DN133" s="13" t="str">
        <f t="shared" si="65"/>
        <v>Pa</v>
      </c>
      <c r="DO133" s="40">
        <f t="shared" si="66"/>
        <v>0</v>
      </c>
      <c r="DP133" s="40"/>
      <c r="DQ133" s="13" t="str">
        <f t="shared" si="67"/>
        <v>Jatim</v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>0333</v>
      </c>
      <c r="DE134" s="13" t="str">
        <f t="shared" si="60"/>
        <v>Agung Surya Dewanto</v>
      </c>
      <c r="DF134" s="13" t="str">
        <f t="shared" si="61"/>
        <v>Pa</v>
      </c>
      <c r="DG134" s="40">
        <f t="shared" si="62"/>
        <v>26771</v>
      </c>
      <c r="DH134" s="13" t="str">
        <f t="shared" si="56"/>
        <v>Jatim</v>
      </c>
      <c r="DI134" s="22">
        <f t="shared" si="57"/>
        <v>1</v>
      </c>
      <c r="DJ134" s="13">
        <f>IF(DI134="","",RANK(DI134,$DI$9:$DI$1415,1)+COUNTIF($DI$9:DI134,DI134)-1)</f>
        <v>13</v>
      </c>
      <c r="DK134" s="13">
        <f t="shared" si="58"/>
        <v>126</v>
      </c>
      <c r="DL134" s="13" t="str">
        <f t="shared" si="63"/>
        <v>1455</v>
      </c>
      <c r="DM134" s="14" t="str">
        <f t="shared" si="64"/>
        <v>Wahyu Anggriawan A</v>
      </c>
      <c r="DN134" s="13" t="str">
        <f t="shared" si="65"/>
        <v>Pa</v>
      </c>
      <c r="DO134" s="40">
        <f t="shared" si="66"/>
        <v>0</v>
      </c>
      <c r="DP134" s="40"/>
      <c r="DQ134" s="13" t="str">
        <f t="shared" si="67"/>
        <v>Jatim</v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>
        <f t="shared" si="58"/>
        <v>127</v>
      </c>
      <c r="DL135" s="13" t="str">
        <f t="shared" si="63"/>
        <v>1456</v>
      </c>
      <c r="DM135" s="14" t="str">
        <f t="shared" si="64"/>
        <v>Mariadi Hardiningsun</v>
      </c>
      <c r="DN135" s="13" t="str">
        <f t="shared" si="65"/>
        <v>Pa</v>
      </c>
      <c r="DO135" s="40">
        <f t="shared" si="66"/>
        <v>0</v>
      </c>
      <c r="DP135" s="40"/>
      <c r="DQ135" s="13" t="str">
        <f t="shared" si="67"/>
        <v>Jatim</v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>
        <f t="shared" si="58"/>
        <v>128</v>
      </c>
      <c r="DL136" s="13" t="str">
        <f t="shared" si="63"/>
        <v>1457</v>
      </c>
      <c r="DM136" s="14" t="str">
        <f t="shared" si="64"/>
        <v>Robi Hermawan</v>
      </c>
      <c r="DN136" s="13" t="str">
        <f t="shared" si="65"/>
        <v>Pa</v>
      </c>
      <c r="DO136" s="40">
        <f t="shared" si="66"/>
        <v>0</v>
      </c>
      <c r="DP136" s="40"/>
      <c r="DQ136" s="13" t="str">
        <f t="shared" si="67"/>
        <v>Jatim</v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>
        <f t="shared" ref="DK137:DK200" si="70">IF(ISERROR((SMALL($DJ$9:$DJ$1415,CX137))),"",(SMALL($DJ$9:$DJ$1415,CX137)))</f>
        <v>129</v>
      </c>
      <c r="DL137" s="13" t="str">
        <f t="shared" si="63"/>
        <v>1458</v>
      </c>
      <c r="DM137" s="14" t="str">
        <f t="shared" si="64"/>
        <v>Nokho Siswandi</v>
      </c>
      <c r="DN137" s="13" t="str">
        <f t="shared" si="65"/>
        <v>Pa</v>
      </c>
      <c r="DO137" s="40">
        <f t="shared" si="66"/>
        <v>0</v>
      </c>
      <c r="DP137" s="40"/>
      <c r="DQ137" s="13" t="str">
        <f t="shared" si="67"/>
        <v>Jatim</v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>
        <f t="shared" si="70"/>
        <v>130</v>
      </c>
      <c r="DL138" s="13" t="str">
        <f t="shared" ref="DL138:DL201" si="75">INDEX(DD$9:DD$1415,MATCH($DK138,$DJ$9:$DJ$1415,0))</f>
        <v>1459</v>
      </c>
      <c r="DM138" s="14" t="str">
        <f t="shared" ref="DM138:DM201" si="76">INDEX(DE$9:DE$1415,MATCH($DK138,$DJ$9:$DJ$1415,0))</f>
        <v>Anik Saini</v>
      </c>
      <c r="DN138" s="13" t="str">
        <f t="shared" ref="DN138:DN201" si="77">INDEX(DF$9:DF$1415,MATCH($DK138,$DJ$9:$DJ$1415,0))</f>
        <v>Pi</v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>Jatim</v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>
        <f t="shared" si="70"/>
        <v>131</v>
      </c>
      <c r="DL139" s="13" t="str">
        <f t="shared" si="75"/>
        <v>1487</v>
      </c>
      <c r="DM139" s="14" t="str">
        <f t="shared" si="76"/>
        <v>Dicka Cahya Putri</v>
      </c>
      <c r="DN139" s="13" t="str">
        <f t="shared" si="77"/>
        <v>Pi</v>
      </c>
      <c r="DO139" s="40">
        <f t="shared" si="78"/>
        <v>0</v>
      </c>
      <c r="DP139" s="40"/>
      <c r="DQ139" s="13" t="str">
        <f t="shared" si="79"/>
        <v>Jatim</v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>
        <f t="shared" si="70"/>
        <v>132</v>
      </c>
      <c r="DL140" s="13" t="str">
        <f t="shared" si="75"/>
        <v>1490</v>
      </c>
      <c r="DM140" s="14" t="str">
        <f t="shared" si="76"/>
        <v>Dhimas Ardiansyah</v>
      </c>
      <c r="DN140" s="13" t="str">
        <f t="shared" si="77"/>
        <v>Pa</v>
      </c>
      <c r="DO140" s="40">
        <f t="shared" si="78"/>
        <v>0</v>
      </c>
      <c r="DP140" s="40"/>
      <c r="DQ140" s="13" t="str">
        <f t="shared" si="79"/>
        <v>Jatim</v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>
        <f t="shared" si="70"/>
        <v>133</v>
      </c>
      <c r="DL141" s="13" t="str">
        <f t="shared" si="75"/>
        <v>1528</v>
      </c>
      <c r="DM141" s="14" t="str">
        <f t="shared" si="76"/>
        <v>Leonardus Alexander L</v>
      </c>
      <c r="DN141" s="13" t="str">
        <f t="shared" si="77"/>
        <v>Pa</v>
      </c>
      <c r="DO141" s="40">
        <f t="shared" si="78"/>
        <v>0</v>
      </c>
      <c r="DP141" s="40"/>
      <c r="DQ141" s="13" t="str">
        <f t="shared" si="79"/>
        <v>Jatim</v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>
        <f t="shared" si="70"/>
        <v>134</v>
      </c>
      <c r="DL142" s="13" t="str">
        <f t="shared" si="75"/>
        <v>1529</v>
      </c>
      <c r="DM142" s="14" t="str">
        <f t="shared" si="76"/>
        <v>Ralf Eskobar Romero</v>
      </c>
      <c r="DN142" s="13" t="str">
        <f t="shared" si="77"/>
        <v xml:space="preserve">Pa </v>
      </c>
      <c r="DO142" s="40">
        <f t="shared" si="78"/>
        <v>0</v>
      </c>
      <c r="DP142" s="40"/>
      <c r="DQ142" s="13" t="str">
        <f t="shared" si="79"/>
        <v>Jatim</v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>
        <f t="shared" si="70"/>
        <v>135</v>
      </c>
      <c r="DL143" s="13" t="str">
        <f t="shared" si="75"/>
        <v>1541</v>
      </c>
      <c r="DM143" s="14" t="str">
        <f t="shared" si="76"/>
        <v>Kuntjoro</v>
      </c>
      <c r="DN143" s="13" t="str">
        <f t="shared" si="77"/>
        <v>Pa</v>
      </c>
      <c r="DO143" s="40">
        <f t="shared" si="78"/>
        <v>0</v>
      </c>
      <c r="DP143" s="40"/>
      <c r="DQ143" s="13" t="str">
        <f t="shared" si="79"/>
        <v>Jatim</v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>
        <f t="shared" si="70"/>
        <v>136</v>
      </c>
      <c r="DL144" s="13" t="str">
        <f t="shared" si="75"/>
        <v>1577</v>
      </c>
      <c r="DM144" s="14" t="str">
        <f t="shared" si="76"/>
        <v>Lukas Alexander Sinuraya, SH</v>
      </c>
      <c r="DN144" s="13" t="str">
        <f t="shared" si="77"/>
        <v>Pa</v>
      </c>
      <c r="DO144" s="40">
        <f t="shared" si="78"/>
        <v>0</v>
      </c>
      <c r="DP144" s="40"/>
      <c r="DQ144" s="13" t="str">
        <f t="shared" si="79"/>
        <v>Jatim</v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>0389</v>
      </c>
      <c r="DE178" s="13" t="str">
        <f t="shared" si="72"/>
        <v>Sri Wahyuningsih</v>
      </c>
      <c r="DF178" s="13" t="str">
        <f t="shared" si="73"/>
        <v>Pi</v>
      </c>
      <c r="DG178" s="40">
        <f t="shared" si="74"/>
        <v>22471</v>
      </c>
      <c r="DH178" s="13" t="str">
        <f t="shared" si="68"/>
        <v>Jatim</v>
      </c>
      <c r="DI178" s="22">
        <f t="shared" si="69"/>
        <v>1</v>
      </c>
      <c r="DJ178" s="13">
        <f>IF(DI178="","",RANK(DI178,$DI$9:$DI$1415,1)+COUNTIF($DI$9:DI178,DI178)-1)</f>
        <v>14</v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>0390</v>
      </c>
      <c r="DE179" s="13" t="str">
        <f t="shared" si="72"/>
        <v>Murtiningsih</v>
      </c>
      <c r="DF179" s="13" t="str">
        <f t="shared" si="73"/>
        <v>Pi</v>
      </c>
      <c r="DG179" s="40">
        <f t="shared" si="74"/>
        <v>32368</v>
      </c>
      <c r="DH179" s="13" t="str">
        <f t="shared" si="68"/>
        <v>Jatim</v>
      </c>
      <c r="DI179" s="22">
        <f t="shared" si="69"/>
        <v>1</v>
      </c>
      <c r="DJ179" s="13">
        <f>IF(DI179="","",RANK(DI179,$DI$9:$DI$1415,1)+COUNTIF($DI$9:DI179,DI179)-1)</f>
        <v>15</v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>0441</v>
      </c>
      <c r="DE226" s="13" t="str">
        <f t="shared" si="84"/>
        <v>Putut Gini Asijanto</v>
      </c>
      <c r="DF226" s="13" t="str">
        <f t="shared" si="85"/>
        <v>Pa</v>
      </c>
      <c r="DG226" s="40">
        <f t="shared" si="86"/>
        <v>25426</v>
      </c>
      <c r="DH226" s="13" t="str">
        <f t="shared" si="80"/>
        <v>Jatim</v>
      </c>
      <c r="DI226" s="22">
        <f t="shared" si="81"/>
        <v>1</v>
      </c>
      <c r="DJ226" s="13">
        <f>IF(DI226="","",RANK(DI226,$DI$9:$DI$1415,1)+COUNTIF($DI$9:DI226,DI226)-1)</f>
        <v>16</v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>0469</v>
      </c>
      <c r="DE252" s="13" t="str">
        <f t="shared" si="84"/>
        <v>Bambang Prasetyawan</v>
      </c>
      <c r="DF252" s="13" t="str">
        <f t="shared" si="85"/>
        <v>Pa</v>
      </c>
      <c r="DG252" s="40">
        <f t="shared" si="86"/>
        <v>24122</v>
      </c>
      <c r="DH252" s="13" t="str">
        <f t="shared" si="80"/>
        <v>Jatim</v>
      </c>
      <c r="DI252" s="22">
        <f t="shared" si="81"/>
        <v>1</v>
      </c>
      <c r="DJ252" s="13">
        <f>IF(DI252="","",RANK(DI252,$DI$9:$DI$1415,1)+COUNTIF($DI$9:DI252,DI252)-1)</f>
        <v>17</v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>0480</v>
      </c>
      <c r="DE263" s="13" t="str">
        <f t="shared" si="84"/>
        <v>Suntoro Setyasmadji</v>
      </c>
      <c r="DF263" s="13" t="str">
        <f t="shared" si="85"/>
        <v>Pa</v>
      </c>
      <c r="DG263" s="40">
        <f t="shared" si="86"/>
        <v>0</v>
      </c>
      <c r="DH263" s="13" t="str">
        <f t="shared" si="80"/>
        <v>Jatim</v>
      </c>
      <c r="DI263" s="22">
        <f t="shared" si="81"/>
        <v>1</v>
      </c>
      <c r="DJ263" s="13">
        <f>IF(DI263="","",RANK(DI263,$DI$9:$DI$1415,1)+COUNTIF($DI$9:DI263,DI263)-1)</f>
        <v>18</v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>0488</v>
      </c>
      <c r="DE271" s="13" t="str">
        <f t="shared" si="96"/>
        <v>Dirgahaju Gajah Perdana</v>
      </c>
      <c r="DF271" s="13" t="str">
        <f t="shared" si="97"/>
        <v>Pa</v>
      </c>
      <c r="DG271" s="40">
        <f t="shared" si="98"/>
        <v>22337</v>
      </c>
      <c r="DH271" s="13" t="str">
        <f t="shared" si="92"/>
        <v>Jatim</v>
      </c>
      <c r="DI271" s="22">
        <f t="shared" si="93"/>
        <v>1</v>
      </c>
      <c r="DJ271" s="13">
        <f>IF(DI271="","",RANK(DI271,$DI$9:$DI$1415,1)+COUNTIF($DI$9:DI271,DI271)-1)</f>
        <v>19</v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>0515</v>
      </c>
      <c r="DE297" s="13" t="str">
        <f t="shared" si="96"/>
        <v>Hamid Arifin</v>
      </c>
      <c r="DF297" s="13" t="str">
        <f t="shared" si="97"/>
        <v>Pa</v>
      </c>
      <c r="DG297" s="40">
        <f t="shared" si="98"/>
        <v>24816</v>
      </c>
      <c r="DH297" s="13" t="str">
        <f t="shared" si="92"/>
        <v>Jatim</v>
      </c>
      <c r="DI297" s="22">
        <f t="shared" si="93"/>
        <v>1</v>
      </c>
      <c r="DJ297" s="13">
        <f>IF(DI297="","",RANK(DI297,$DI$9:$DI$1415,1)+COUNTIF($DI$9:DI297,DI297)-1)</f>
        <v>20</v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>0555</v>
      </c>
      <c r="DE336" s="13" t="str">
        <f t="shared" si="108"/>
        <v>Relef Wagiyadi Japutra</v>
      </c>
      <c r="DF336" s="13" t="str">
        <f t="shared" si="109"/>
        <v>Pa</v>
      </c>
      <c r="DG336" s="40">
        <f t="shared" si="110"/>
        <v>0</v>
      </c>
      <c r="DH336" s="13" t="str">
        <f t="shared" si="104"/>
        <v>Jatim</v>
      </c>
      <c r="DI336" s="22">
        <f t="shared" si="105"/>
        <v>1</v>
      </c>
      <c r="DJ336" s="13">
        <f>IF(DI336="","",RANK(DI336,$DI$9:$DI$1415,1)+COUNTIF($DI$9:DI336,DI336)-1)</f>
        <v>21</v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>0563</v>
      </c>
      <c r="DE343" s="13" t="str">
        <f t="shared" si="108"/>
        <v>Saeful Abadi</v>
      </c>
      <c r="DF343" s="13" t="str">
        <f t="shared" si="109"/>
        <v>Pa</v>
      </c>
      <c r="DG343" s="40">
        <f t="shared" si="110"/>
        <v>0</v>
      </c>
      <c r="DH343" s="13" t="str">
        <f t="shared" si="104"/>
        <v>Jatim</v>
      </c>
      <c r="DI343" s="22">
        <f t="shared" si="105"/>
        <v>1</v>
      </c>
      <c r="DJ343" s="13">
        <f>IF(DI343="","",RANK(DI343,$DI$9:$DI$1415,1)+COUNTIF($DI$9:DI343,DI343)-1)</f>
        <v>22</v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>0564</v>
      </c>
      <c r="DE344" s="13" t="str">
        <f t="shared" si="108"/>
        <v>Edi Purnomo</v>
      </c>
      <c r="DF344" s="13" t="str">
        <f t="shared" si="109"/>
        <v>Pa</v>
      </c>
      <c r="DG344" s="40">
        <f t="shared" si="110"/>
        <v>0</v>
      </c>
      <c r="DH344" s="13" t="str">
        <f t="shared" si="104"/>
        <v>Jatim</v>
      </c>
      <c r="DI344" s="22">
        <f t="shared" si="105"/>
        <v>1</v>
      </c>
      <c r="DJ344" s="13">
        <f>IF(DI344="","",RANK(DI344,$DI$9:$DI$1415,1)+COUNTIF($DI$9:DI344,DI344)-1)</f>
        <v>23</v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>0573</v>
      </c>
      <c r="DE353" s="13" t="str">
        <f t="shared" si="108"/>
        <v>Didik Rudianto</v>
      </c>
      <c r="DF353" s="13" t="str">
        <f t="shared" si="109"/>
        <v>Pa</v>
      </c>
      <c r="DG353" s="40">
        <f t="shared" si="110"/>
        <v>0</v>
      </c>
      <c r="DH353" s="13" t="str">
        <f t="shared" si="104"/>
        <v>Jatim</v>
      </c>
      <c r="DI353" s="22">
        <f t="shared" si="105"/>
        <v>1</v>
      </c>
      <c r="DJ353" s="13">
        <f>IF(DI353="","",RANK(DI353,$DI$9:$DI$1415,1)+COUNTIF($DI$9:DI353,DI353)-1)</f>
        <v>24</v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>0594</v>
      </c>
      <c r="DE374" s="13" t="str">
        <f t="shared" si="108"/>
        <v>Bambang Purrochim</v>
      </c>
      <c r="DF374" s="13" t="str">
        <f t="shared" si="109"/>
        <v>Pa</v>
      </c>
      <c r="DG374" s="40">
        <f t="shared" si="110"/>
        <v>0</v>
      </c>
      <c r="DH374" s="13" t="str">
        <f t="shared" si="104"/>
        <v>Jatim</v>
      </c>
      <c r="DI374" s="22">
        <f t="shared" si="105"/>
        <v>1</v>
      </c>
      <c r="DJ374" s="13">
        <f>IF(DI374="","",RANK(DI374,$DI$9:$DI$1415,1)+COUNTIF($DI$9:DI374,DI374)-1)</f>
        <v>25</v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>0659</v>
      </c>
      <c r="DE438" s="13" t="str">
        <f t="shared" si="120"/>
        <v>Kurnia Prihadi</v>
      </c>
      <c r="DF438" s="13" t="str">
        <f t="shared" si="121"/>
        <v>Pa</v>
      </c>
      <c r="DG438" s="40">
        <f t="shared" si="122"/>
        <v>28720</v>
      </c>
      <c r="DH438" s="13" t="str">
        <f t="shared" si="116"/>
        <v>Jatim</v>
      </c>
      <c r="DI438" s="22">
        <f t="shared" si="117"/>
        <v>1</v>
      </c>
      <c r="DJ438" s="13">
        <f>IF(DI438="","",RANK(DI438,$DI$9:$DI$1415,1)+COUNTIF($DI$9:DI438,DI438)-1)</f>
        <v>26</v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>0683</v>
      </c>
      <c r="DE462" s="13" t="str">
        <f t="shared" si="132"/>
        <v>Taufiq Nur Rahman</v>
      </c>
      <c r="DF462" s="13" t="str">
        <f t="shared" si="133"/>
        <v>Pa</v>
      </c>
      <c r="DG462" s="40">
        <f t="shared" si="134"/>
        <v>34255</v>
      </c>
      <c r="DH462" s="13" t="str">
        <f t="shared" si="128"/>
        <v>Jatim</v>
      </c>
      <c r="DI462" s="22">
        <f t="shared" si="129"/>
        <v>1</v>
      </c>
      <c r="DJ462" s="13">
        <f>IF(DI462="","",RANK(DI462,$DI$9:$DI$1415,1)+COUNTIF($DI$9:DI462,DI462)-1)</f>
        <v>27</v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>0723</v>
      </c>
      <c r="DE495" s="13" t="str">
        <f t="shared" si="132"/>
        <v>Christian</v>
      </c>
      <c r="DF495" s="13" t="str">
        <f t="shared" si="133"/>
        <v>Pa</v>
      </c>
      <c r="DG495" s="40">
        <f t="shared" si="134"/>
        <v>35112</v>
      </c>
      <c r="DH495" s="13" t="str">
        <f t="shared" si="128"/>
        <v>Jatim</v>
      </c>
      <c r="DI495" s="22">
        <f t="shared" si="129"/>
        <v>1</v>
      </c>
      <c r="DJ495" s="13">
        <f>IF(DI495="","",RANK(DI495,$DI$9:$DI$1415,1)+COUNTIF($DI$9:DI495,DI495)-1)</f>
        <v>28</v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>0734</v>
      </c>
      <c r="DE506" s="13" t="str">
        <f t="shared" si="132"/>
        <v>Herman Sutanto</v>
      </c>
      <c r="DF506" s="13" t="str">
        <f t="shared" si="133"/>
        <v>Pa</v>
      </c>
      <c r="DG506" s="40">
        <f t="shared" si="134"/>
        <v>0</v>
      </c>
      <c r="DH506" s="13" t="str">
        <f t="shared" si="128"/>
        <v>Jatim</v>
      </c>
      <c r="DI506" s="22">
        <f t="shared" si="129"/>
        <v>1</v>
      </c>
      <c r="DJ506" s="13">
        <f>IF(DI506="","",RANK(DI506,$DI$9:$DI$1415,1)+COUNTIF($DI$9:DI506,DI506)-1)</f>
        <v>29</v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>0753</v>
      </c>
      <c r="DE525" s="13" t="str">
        <f t="shared" si="144"/>
        <v>M Jifi Antario Hs</v>
      </c>
      <c r="DF525" s="13" t="str">
        <f t="shared" si="145"/>
        <v>Pa</v>
      </c>
      <c r="DG525" s="40">
        <f t="shared" si="146"/>
        <v>35147</v>
      </c>
      <c r="DH525" s="13" t="str">
        <f t="shared" si="140"/>
        <v>Jatim</v>
      </c>
      <c r="DI525" s="22">
        <f t="shared" si="141"/>
        <v>1</v>
      </c>
      <c r="DJ525" s="13">
        <f>IF(DI525="","",RANK(DI525,$DI$9:$DI$1415,1)+COUNTIF($DI$9:DI525,DI525)-1)</f>
        <v>30</v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>0816</v>
      </c>
      <c r="DE577" s="13" t="str">
        <f t="shared" si="144"/>
        <v>Edi Kurniawan</v>
      </c>
      <c r="DF577" s="13" t="str">
        <f t="shared" si="145"/>
        <v>Pa</v>
      </c>
      <c r="DG577" s="40">
        <f t="shared" si="146"/>
        <v>0</v>
      </c>
      <c r="DH577" s="13" t="str">
        <f t="shared" si="140"/>
        <v>Jatim</v>
      </c>
      <c r="DI577" s="22">
        <f t="shared" si="141"/>
        <v>1</v>
      </c>
      <c r="DJ577" s="13">
        <f>IF(DI577="","",RANK(DI577,$DI$9:$DI$1415,1)+COUNTIF($DI$9:DI577,DI577)-1)</f>
        <v>31</v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>0908</v>
      </c>
      <c r="DE668" s="13" t="str">
        <f t="shared" si="168"/>
        <v>Supriyo Utomo</v>
      </c>
      <c r="DF668" s="13" t="str">
        <f t="shared" si="169"/>
        <v>Pa</v>
      </c>
      <c r="DG668" s="40">
        <f t="shared" si="170"/>
        <v>27812</v>
      </c>
      <c r="DH668" s="13" t="str">
        <f t="shared" si="164"/>
        <v>Jatim</v>
      </c>
      <c r="DI668" s="22">
        <f t="shared" si="165"/>
        <v>1</v>
      </c>
      <c r="DJ668" s="13">
        <f>IF(DI668="","",RANK(DI668,$DI$9:$DI$1415,1)+COUNTIF($DI$9:DI668,DI668)-1)</f>
        <v>32</v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>0909</v>
      </c>
      <c r="DE669" s="13" t="str">
        <f t="shared" si="168"/>
        <v>Achmad Budi</v>
      </c>
      <c r="DF669" s="13" t="str">
        <f t="shared" si="169"/>
        <v>Pa</v>
      </c>
      <c r="DG669" s="40">
        <f t="shared" si="170"/>
        <v>16896</v>
      </c>
      <c r="DH669" s="13" t="str">
        <f t="shared" si="164"/>
        <v>Jatim</v>
      </c>
      <c r="DI669" s="22">
        <f t="shared" si="165"/>
        <v>1</v>
      </c>
      <c r="DJ669" s="13">
        <f>IF(DI669="","",RANK(DI669,$DI$9:$DI$1415,1)+COUNTIF($DI$9:DI669,DI669)-1)</f>
        <v>33</v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>0910</v>
      </c>
      <c r="DE670" s="13" t="str">
        <f t="shared" si="168"/>
        <v>Ricky Aditya</v>
      </c>
      <c r="DF670" s="13" t="str">
        <f t="shared" si="169"/>
        <v>Pa</v>
      </c>
      <c r="DG670" s="40">
        <f t="shared" si="170"/>
        <v>32728</v>
      </c>
      <c r="DH670" s="13" t="str">
        <f t="shared" si="164"/>
        <v>Jatim</v>
      </c>
      <c r="DI670" s="22">
        <f t="shared" si="165"/>
        <v>1</v>
      </c>
      <c r="DJ670" s="13">
        <f>IF(DI670="","",RANK(DI670,$DI$9:$DI$1415,1)+COUNTIF($DI$9:DI670,DI670)-1)</f>
        <v>34</v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>0911</v>
      </c>
      <c r="DE671" s="13" t="str">
        <f t="shared" si="168"/>
        <v>Susandi Jaelani Abidin</v>
      </c>
      <c r="DF671" s="13" t="str">
        <f t="shared" si="169"/>
        <v>Pa</v>
      </c>
      <c r="DG671" s="40">
        <f t="shared" si="170"/>
        <v>29396</v>
      </c>
      <c r="DH671" s="13" t="str">
        <f t="shared" si="164"/>
        <v>Jatim</v>
      </c>
      <c r="DI671" s="22">
        <f t="shared" si="165"/>
        <v>1</v>
      </c>
      <c r="DJ671" s="13">
        <f>IF(DI671="","",RANK(DI671,$DI$9:$DI$1415,1)+COUNTIF($DI$9:DI671,DI671)-1)</f>
        <v>35</v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>0955</v>
      </c>
      <c r="DE715" s="13" t="str">
        <f t="shared" si="180"/>
        <v>Agus Deni Suherlan</v>
      </c>
      <c r="DF715" s="13" t="str">
        <f t="shared" si="181"/>
        <v>Pa</v>
      </c>
      <c r="DG715" s="40">
        <f t="shared" si="182"/>
        <v>0</v>
      </c>
      <c r="DH715" s="13" t="str">
        <f t="shared" si="176"/>
        <v>Jatim</v>
      </c>
      <c r="DI715" s="22">
        <f t="shared" si="177"/>
        <v>1</v>
      </c>
      <c r="DJ715" s="13">
        <f>IF(DI715="","",RANK(DI715,$DI$9:$DI$1415,1)+COUNTIF($DI$9:DI715,DI715)-1)</f>
        <v>36</v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>0956</v>
      </c>
      <c r="DE716" s="13" t="str">
        <f t="shared" si="180"/>
        <v>Dharisma Hanafi Cahya Sandy</v>
      </c>
      <c r="DF716" s="13" t="str">
        <f t="shared" si="181"/>
        <v>Pa</v>
      </c>
      <c r="DG716" s="40">
        <f t="shared" si="182"/>
        <v>32103</v>
      </c>
      <c r="DH716" s="13" t="str">
        <f t="shared" si="176"/>
        <v>Jatim</v>
      </c>
      <c r="DI716" s="22">
        <f t="shared" si="177"/>
        <v>1</v>
      </c>
      <c r="DJ716" s="13">
        <f>IF(DI716="","",RANK(DI716,$DI$9:$DI$1415,1)+COUNTIF($DI$9:DI716,DI716)-1)</f>
        <v>37</v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>0962</v>
      </c>
      <c r="DE722" s="13" t="str">
        <f t="shared" si="180"/>
        <v>Ahmad Hasanuddin</v>
      </c>
      <c r="DF722" s="13" t="str">
        <f t="shared" si="181"/>
        <v>Pa</v>
      </c>
      <c r="DG722" s="40">
        <f t="shared" si="182"/>
        <v>0</v>
      </c>
      <c r="DH722" s="13" t="str">
        <f t="shared" si="176"/>
        <v>Jatim</v>
      </c>
      <c r="DI722" s="22">
        <f t="shared" si="177"/>
        <v>1</v>
      </c>
      <c r="DJ722" s="13">
        <f>IF(DI722="","",RANK(DI722,$DI$9:$DI$1415,1)+COUNTIF($DI$9:DI722,DI722)-1)</f>
        <v>38</v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>0963</v>
      </c>
      <c r="DE723" s="13" t="str">
        <f t="shared" si="180"/>
        <v>Samsul Hadi</v>
      </c>
      <c r="DF723" s="13" t="str">
        <f t="shared" si="181"/>
        <v>Pa</v>
      </c>
      <c r="DG723" s="40">
        <f t="shared" si="182"/>
        <v>0</v>
      </c>
      <c r="DH723" s="13" t="str">
        <f t="shared" si="176"/>
        <v>Jatim</v>
      </c>
      <c r="DI723" s="22">
        <f t="shared" si="177"/>
        <v>1</v>
      </c>
      <c r="DJ723" s="13">
        <f>IF(DI723="","",RANK(DI723,$DI$9:$DI$1415,1)+COUNTIF($DI$9:DI723,DI723)-1)</f>
        <v>39</v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>0964</v>
      </c>
      <c r="DE724" s="13" t="str">
        <f t="shared" si="180"/>
        <v>Yudo Nugroho</v>
      </c>
      <c r="DF724" s="13" t="str">
        <f t="shared" si="181"/>
        <v>Pa</v>
      </c>
      <c r="DG724" s="40">
        <f t="shared" si="182"/>
        <v>0</v>
      </c>
      <c r="DH724" s="13" t="str">
        <f t="shared" si="176"/>
        <v>Jatim</v>
      </c>
      <c r="DI724" s="22">
        <f t="shared" si="177"/>
        <v>1</v>
      </c>
      <c r="DJ724" s="13">
        <f>IF(DI724="","",RANK(DI724,$DI$9:$DI$1415,1)+COUNTIF($DI$9:DI724,DI724)-1)</f>
        <v>40</v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>0965</v>
      </c>
      <c r="DE725" s="13" t="str">
        <f t="shared" si="180"/>
        <v>Agus Budi Mulyono</v>
      </c>
      <c r="DF725" s="13" t="str">
        <f t="shared" si="181"/>
        <v>Pa</v>
      </c>
      <c r="DG725" s="40">
        <f t="shared" si="182"/>
        <v>0</v>
      </c>
      <c r="DH725" s="13" t="str">
        <f t="shared" si="176"/>
        <v>Jatim</v>
      </c>
      <c r="DI725" s="22">
        <f t="shared" si="177"/>
        <v>1</v>
      </c>
      <c r="DJ725" s="13">
        <f>IF(DI725="","",RANK(DI725,$DI$9:$DI$1415,1)+COUNTIF($DI$9:DI725,DI725)-1)</f>
        <v>41</v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>1017</v>
      </c>
      <c r="DE777" s="13" t="str">
        <f t="shared" si="180"/>
        <v>Widyaningtyas Ayu A</v>
      </c>
      <c r="DF777" s="13" t="str">
        <f t="shared" si="181"/>
        <v>Pi</v>
      </c>
      <c r="DG777" s="40">
        <f t="shared" si="182"/>
        <v>0</v>
      </c>
      <c r="DH777" s="13" t="str">
        <f t="shared" ref="DH777:DH840" si="188">IF($DB777=$DD$6,DB777,"")</f>
        <v>Jatim</v>
      </c>
      <c r="DI777" s="22">
        <f t="shared" ref="DI777:DI840" si="189">IF(DD777&lt;&gt;"",1,"")</f>
        <v>1</v>
      </c>
      <c r="DJ777" s="13">
        <f>IF(DI777="","",RANK(DI777,$DI$9:$DI$1415,1)+COUNTIF($DI$9:DI777,DI777)-1)</f>
        <v>42</v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>1028</v>
      </c>
      <c r="DE788" s="13" t="str">
        <f t="shared" si="192"/>
        <v>Hadi Widjaja</v>
      </c>
      <c r="DF788" s="13" t="str">
        <f t="shared" si="193"/>
        <v>Pa</v>
      </c>
      <c r="DG788" s="40">
        <f t="shared" si="194"/>
        <v>26338</v>
      </c>
      <c r="DH788" s="13" t="str">
        <f t="shared" si="188"/>
        <v>Jatim</v>
      </c>
      <c r="DI788" s="22">
        <f t="shared" si="189"/>
        <v>1</v>
      </c>
      <c r="DJ788" s="13">
        <f>IF(DI788="","",RANK(DI788,$DI$9:$DI$1415,1)+COUNTIF($DI$9:DI788,DI788)-1)</f>
        <v>43</v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>1029</v>
      </c>
      <c r="DE789" s="13" t="str">
        <f t="shared" si="192"/>
        <v>Herry Santoso</v>
      </c>
      <c r="DF789" s="13" t="str">
        <f t="shared" si="193"/>
        <v>Pa</v>
      </c>
      <c r="DG789" s="40">
        <f t="shared" si="194"/>
        <v>27635</v>
      </c>
      <c r="DH789" s="13" t="str">
        <f t="shared" si="188"/>
        <v>Jatim</v>
      </c>
      <c r="DI789" s="22">
        <f t="shared" si="189"/>
        <v>1</v>
      </c>
      <c r="DJ789" s="13">
        <f>IF(DI789="","",RANK(DI789,$DI$9:$DI$1415,1)+COUNTIF($DI$9:DI789,DI789)-1)</f>
        <v>44</v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>1030</v>
      </c>
      <c r="DE790" s="13" t="str">
        <f t="shared" si="192"/>
        <v>Sofyan Syaifudin</v>
      </c>
      <c r="DF790" s="13" t="str">
        <f t="shared" si="193"/>
        <v>Pa</v>
      </c>
      <c r="DG790" s="40">
        <f t="shared" si="194"/>
        <v>27651</v>
      </c>
      <c r="DH790" s="13" t="str">
        <f t="shared" si="188"/>
        <v>Jatim</v>
      </c>
      <c r="DI790" s="22">
        <f t="shared" si="189"/>
        <v>1</v>
      </c>
      <c r="DJ790" s="13">
        <f>IF(DI790="","",RANK(DI790,$DI$9:$DI$1415,1)+COUNTIF($DI$9:DI790,DI790)-1)</f>
        <v>45</v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>1031</v>
      </c>
      <c r="DE791" s="13" t="str">
        <f t="shared" si="192"/>
        <v>Justinus Looho</v>
      </c>
      <c r="DF791" s="13" t="str">
        <f t="shared" si="193"/>
        <v>Pa</v>
      </c>
      <c r="DG791" s="40">
        <f t="shared" si="194"/>
        <v>25302</v>
      </c>
      <c r="DH791" s="13" t="str">
        <f t="shared" si="188"/>
        <v>Jatim</v>
      </c>
      <c r="DI791" s="22">
        <f t="shared" si="189"/>
        <v>1</v>
      </c>
      <c r="DJ791" s="13">
        <f>IF(DI791="","",RANK(DI791,$DI$9:$DI$1415,1)+COUNTIF($DI$9:DI791,DI791)-1)</f>
        <v>46</v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>1040</v>
      </c>
      <c r="DE800" s="13" t="str">
        <f t="shared" si="192"/>
        <v>Sumardi</v>
      </c>
      <c r="DF800" s="13" t="str">
        <f t="shared" si="193"/>
        <v>Pa</v>
      </c>
      <c r="DG800" s="40">
        <f t="shared" si="194"/>
        <v>0</v>
      </c>
      <c r="DH800" s="13" t="str">
        <f t="shared" si="188"/>
        <v>Jatim</v>
      </c>
      <c r="DI800" s="22">
        <f t="shared" si="189"/>
        <v>1</v>
      </c>
      <c r="DJ800" s="13">
        <f>IF(DI800="","",RANK(DI800,$DI$9:$DI$1415,1)+COUNTIF($DI$9:DI800,DI800)-1)</f>
        <v>47</v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>1041</v>
      </c>
      <c r="DE801" s="13" t="str">
        <f t="shared" si="192"/>
        <v>Pribadi Utomo</v>
      </c>
      <c r="DF801" s="13" t="str">
        <f t="shared" si="193"/>
        <v>Pa</v>
      </c>
      <c r="DG801" s="40">
        <f t="shared" si="194"/>
        <v>0</v>
      </c>
      <c r="DH801" s="13" t="str">
        <f t="shared" si="188"/>
        <v>Jatim</v>
      </c>
      <c r="DI801" s="22">
        <f t="shared" si="189"/>
        <v>1</v>
      </c>
      <c r="DJ801" s="13">
        <f>IF(DI801="","",RANK(DI801,$DI$9:$DI$1415,1)+COUNTIF($DI$9:DI801,DI801)-1)</f>
        <v>48</v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>1042</v>
      </c>
      <c r="DE802" s="13" t="str">
        <f t="shared" si="192"/>
        <v>Anggara Shela Perdana</v>
      </c>
      <c r="DF802" s="13" t="str">
        <f t="shared" si="193"/>
        <v>Pa</v>
      </c>
      <c r="DG802" s="40">
        <f t="shared" si="194"/>
        <v>0</v>
      </c>
      <c r="DH802" s="13" t="str">
        <f t="shared" si="188"/>
        <v>Jatim</v>
      </c>
      <c r="DI802" s="22">
        <f t="shared" si="189"/>
        <v>1</v>
      </c>
      <c r="DJ802" s="13">
        <f>IF(DI802="","",RANK(DI802,$DI$9:$DI$1415,1)+COUNTIF($DI$9:DI802,DI802)-1)</f>
        <v>49</v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>1043</v>
      </c>
      <c r="DE803" s="13" t="str">
        <f t="shared" si="192"/>
        <v>Suciari Dewi Widya Triani</v>
      </c>
      <c r="DF803" s="13" t="str">
        <f t="shared" si="193"/>
        <v>Pi</v>
      </c>
      <c r="DG803" s="40">
        <f t="shared" si="194"/>
        <v>0</v>
      </c>
      <c r="DH803" s="13" t="str">
        <f t="shared" si="188"/>
        <v>Jatim</v>
      </c>
      <c r="DI803" s="22">
        <f t="shared" si="189"/>
        <v>1</v>
      </c>
      <c r="DJ803" s="13">
        <f>IF(DI803="","",RANK(DI803,$DI$9:$DI$1415,1)+COUNTIF($DI$9:DI803,DI803)-1)</f>
        <v>50</v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>1044</v>
      </c>
      <c r="DE804" s="13" t="str">
        <f t="shared" si="192"/>
        <v>Harnes Yanuaryzky Herlambang</v>
      </c>
      <c r="DF804" s="13" t="str">
        <f t="shared" si="193"/>
        <v>Pi</v>
      </c>
      <c r="DG804" s="40">
        <f t="shared" si="194"/>
        <v>0</v>
      </c>
      <c r="DH804" s="13" t="str">
        <f t="shared" si="188"/>
        <v>Jatim</v>
      </c>
      <c r="DI804" s="22">
        <f t="shared" si="189"/>
        <v>1</v>
      </c>
      <c r="DJ804" s="13">
        <f>IF(DI804="","",RANK(DI804,$DI$9:$DI$1415,1)+COUNTIF($DI$9:DI804,DI804)-1)</f>
        <v>51</v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>1046</v>
      </c>
      <c r="DE806" s="13" t="str">
        <f t="shared" si="192"/>
        <v>Zainudin Ghozali</v>
      </c>
      <c r="DF806" s="13" t="str">
        <f t="shared" si="193"/>
        <v>Pa</v>
      </c>
      <c r="DG806" s="40">
        <f t="shared" si="194"/>
        <v>0</v>
      </c>
      <c r="DH806" s="13" t="str">
        <f t="shared" si="188"/>
        <v>Jatim</v>
      </c>
      <c r="DI806" s="22">
        <f t="shared" si="189"/>
        <v>1</v>
      </c>
      <c r="DJ806" s="13">
        <f>IF(DI806="","",RANK(DI806,$DI$9:$DI$1415,1)+COUNTIF($DI$9:DI806,DI806)-1)</f>
        <v>52</v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>1047</v>
      </c>
      <c r="DE807" s="13" t="str">
        <f t="shared" si="192"/>
        <v>Arif Eko Wahyudi</v>
      </c>
      <c r="DF807" s="13" t="str">
        <f t="shared" si="193"/>
        <v>Pa</v>
      </c>
      <c r="DG807" s="40">
        <f t="shared" si="194"/>
        <v>0</v>
      </c>
      <c r="DH807" s="13" t="str">
        <f t="shared" si="188"/>
        <v>Jatim</v>
      </c>
      <c r="DI807" s="22">
        <f t="shared" si="189"/>
        <v>1</v>
      </c>
      <c r="DJ807" s="13">
        <f>IF(DI807="","",RANK(DI807,$DI$9:$DI$1415,1)+COUNTIF($DI$9:DI807,DI807)-1)</f>
        <v>53</v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>1048</v>
      </c>
      <c r="DE808" s="13" t="str">
        <f t="shared" si="192"/>
        <v>Aqies Krismandani Patria</v>
      </c>
      <c r="DF808" s="13" t="str">
        <f t="shared" si="193"/>
        <v>Pa</v>
      </c>
      <c r="DG808" s="40">
        <f t="shared" si="194"/>
        <v>0</v>
      </c>
      <c r="DH808" s="13" t="str">
        <f t="shared" si="188"/>
        <v>Jatim</v>
      </c>
      <c r="DI808" s="22">
        <f t="shared" si="189"/>
        <v>1</v>
      </c>
      <c r="DJ808" s="13">
        <f>IF(DI808="","",RANK(DI808,$DI$9:$DI$1415,1)+COUNTIF($DI$9:DI808,DI808)-1)</f>
        <v>54</v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>1102</v>
      </c>
      <c r="DE862" s="13" t="str">
        <f t="shared" si="204"/>
        <v>Fahrul Rosey</v>
      </c>
      <c r="DF862" s="13" t="str">
        <f t="shared" si="205"/>
        <v>Pa</v>
      </c>
      <c r="DG862" s="40">
        <f t="shared" si="206"/>
        <v>0</v>
      </c>
      <c r="DH862" s="13" t="str">
        <f t="shared" si="200"/>
        <v>Jatim</v>
      </c>
      <c r="DI862" s="22">
        <f t="shared" si="201"/>
        <v>1</v>
      </c>
      <c r="DJ862" s="13">
        <f>IF(DI862="","",RANK(DI862,$DI$9:$DI$1415,1)+COUNTIF($DI$9:DI862,DI862)-1)</f>
        <v>55</v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>1103</v>
      </c>
      <c r="DE863" s="13" t="str">
        <f t="shared" si="204"/>
        <v>Agung Abdul Malik</v>
      </c>
      <c r="DF863" s="13" t="str">
        <f t="shared" si="205"/>
        <v>Pa</v>
      </c>
      <c r="DG863" s="40">
        <f t="shared" si="206"/>
        <v>0</v>
      </c>
      <c r="DH863" s="13" t="str">
        <f t="shared" si="200"/>
        <v>Jatim</v>
      </c>
      <c r="DI863" s="22">
        <f t="shared" si="201"/>
        <v>1</v>
      </c>
      <c r="DJ863" s="13">
        <f>IF(DI863="","",RANK(DI863,$DI$9:$DI$1415,1)+COUNTIF($DI$9:DI863,DI863)-1)</f>
        <v>56</v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>1104</v>
      </c>
      <c r="DE864" s="13" t="str">
        <f t="shared" si="204"/>
        <v>Moh. Badri</v>
      </c>
      <c r="DF864" s="13" t="str">
        <f t="shared" si="205"/>
        <v>Pa</v>
      </c>
      <c r="DG864" s="40">
        <f t="shared" si="206"/>
        <v>0</v>
      </c>
      <c r="DH864" s="13" t="str">
        <f t="shared" si="200"/>
        <v>Jatim</v>
      </c>
      <c r="DI864" s="22">
        <f t="shared" si="201"/>
        <v>1</v>
      </c>
      <c r="DJ864" s="13">
        <f>IF(DI864="","",RANK(DI864,$DI$9:$DI$1415,1)+COUNTIF($DI$9:DI864,DI864)-1)</f>
        <v>57</v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>1109</v>
      </c>
      <c r="DE869" s="13" t="str">
        <f t="shared" si="204"/>
        <v>Joko Basuki</v>
      </c>
      <c r="DF869" s="13" t="str">
        <f t="shared" si="205"/>
        <v>Pa</v>
      </c>
      <c r="DG869" s="40">
        <f t="shared" si="206"/>
        <v>0</v>
      </c>
      <c r="DH869" s="13" t="str">
        <f t="shared" si="200"/>
        <v>Jatim</v>
      </c>
      <c r="DI869" s="22">
        <f t="shared" si="201"/>
        <v>1</v>
      </c>
      <c r="DJ869" s="13">
        <f>IF(DI869="","",RANK(DI869,$DI$9:$DI$1415,1)+COUNTIF($DI$9:DI869,DI869)-1)</f>
        <v>58</v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>1110</v>
      </c>
      <c r="DE870" s="13" t="str">
        <f t="shared" si="204"/>
        <v>Bahagiyanto</v>
      </c>
      <c r="DF870" s="13" t="str">
        <f t="shared" si="205"/>
        <v>Pa</v>
      </c>
      <c r="DG870" s="40">
        <f t="shared" si="206"/>
        <v>0</v>
      </c>
      <c r="DH870" s="13" t="str">
        <f t="shared" si="200"/>
        <v>Jatim</v>
      </c>
      <c r="DI870" s="22">
        <f t="shared" si="201"/>
        <v>1</v>
      </c>
      <c r="DJ870" s="13">
        <f>IF(DI870="","",RANK(DI870,$DI$9:$DI$1415,1)+COUNTIF($DI$9:DI870,DI870)-1)</f>
        <v>59</v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>1118</v>
      </c>
      <c r="DE878" s="13" t="str">
        <f t="shared" si="204"/>
        <v>Yemi Andrianus</v>
      </c>
      <c r="DF878" s="13" t="str">
        <f t="shared" si="205"/>
        <v>Pa</v>
      </c>
      <c r="DG878" s="40">
        <f t="shared" si="206"/>
        <v>0</v>
      </c>
      <c r="DH878" s="13" t="str">
        <f t="shared" si="200"/>
        <v>Jatim</v>
      </c>
      <c r="DI878" s="22">
        <f t="shared" si="201"/>
        <v>1</v>
      </c>
      <c r="DJ878" s="13">
        <f>IF(DI878="","",RANK(DI878,$DI$9:$DI$1415,1)+COUNTIF($DI$9:DI878,DI878)-1)</f>
        <v>60</v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>1122</v>
      </c>
      <c r="DE882" s="13" t="str">
        <f t="shared" si="204"/>
        <v>Mza Djalal</v>
      </c>
      <c r="DF882" s="13" t="str">
        <f t="shared" si="205"/>
        <v>Pa</v>
      </c>
      <c r="DG882" s="40">
        <f t="shared" si="206"/>
        <v>0</v>
      </c>
      <c r="DH882" s="13" t="str">
        <f t="shared" si="200"/>
        <v>Jatim</v>
      </c>
      <c r="DI882" s="22">
        <f t="shared" si="201"/>
        <v>1</v>
      </c>
      <c r="DJ882" s="13">
        <f>IF(DI882="","",RANK(DI882,$DI$9:$DI$1415,1)+COUNTIF($DI$9:DI882,DI882)-1)</f>
        <v>61</v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>1128</v>
      </c>
      <c r="DE888" s="13" t="str">
        <f t="shared" si="204"/>
        <v>Indra Yuditira</v>
      </c>
      <c r="DF888" s="13" t="str">
        <f t="shared" si="205"/>
        <v>Pa</v>
      </c>
      <c r="DG888" s="40">
        <f t="shared" si="206"/>
        <v>0</v>
      </c>
      <c r="DH888" s="13" t="str">
        <f t="shared" si="200"/>
        <v>Jatim</v>
      </c>
      <c r="DI888" s="22">
        <f t="shared" si="201"/>
        <v>1</v>
      </c>
      <c r="DJ888" s="13">
        <f>IF(DI888="","",RANK(DI888,$DI$9:$DI$1415,1)+COUNTIF($DI$9:DI888,DI888)-1)</f>
        <v>62</v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>1142</v>
      </c>
      <c r="DE902" s="13" t="str">
        <f t="shared" si="204"/>
        <v>Handi Yohanes</v>
      </c>
      <c r="DF902" s="13" t="str">
        <f t="shared" si="205"/>
        <v>Pa</v>
      </c>
      <c r="DG902" s="40">
        <f t="shared" si="206"/>
        <v>0</v>
      </c>
      <c r="DH902" s="13" t="str">
        <f t="shared" si="200"/>
        <v>Jatim</v>
      </c>
      <c r="DI902" s="22">
        <f t="shared" si="201"/>
        <v>1</v>
      </c>
      <c r="DJ902" s="13">
        <f>IF(DI902="","",RANK(DI902,$DI$9:$DI$1415,1)+COUNTIF($DI$9:DI902,DI902)-1)</f>
        <v>63</v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>1143</v>
      </c>
      <c r="DE903" s="13" t="str">
        <f t="shared" si="204"/>
        <v>Vincentius Alexander</v>
      </c>
      <c r="DF903" s="13" t="str">
        <f t="shared" si="205"/>
        <v>Pa</v>
      </c>
      <c r="DG903" s="40">
        <f t="shared" si="206"/>
        <v>0</v>
      </c>
      <c r="DH903" s="13" t="str">
        <f t="shared" si="200"/>
        <v>Jatim</v>
      </c>
      <c r="DI903" s="22">
        <f t="shared" si="201"/>
        <v>1</v>
      </c>
      <c r="DJ903" s="13">
        <f>IF(DI903="","",RANK(DI903,$DI$9:$DI$1415,1)+COUNTIF($DI$9:DI903,DI903)-1)</f>
        <v>64</v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>1144</v>
      </c>
      <c r="DE904" s="13" t="str">
        <f t="shared" si="204"/>
        <v>Oki Arta Dirgantara</v>
      </c>
      <c r="DF904" s="13" t="str">
        <f t="shared" si="205"/>
        <v>Pa</v>
      </c>
      <c r="DG904" s="40">
        <f t="shared" si="206"/>
        <v>0</v>
      </c>
      <c r="DH904" s="13" t="str">
        <f t="shared" si="200"/>
        <v>Jatim</v>
      </c>
      <c r="DI904" s="22">
        <f t="shared" si="201"/>
        <v>1</v>
      </c>
      <c r="DJ904" s="13">
        <f>IF(DI904="","",RANK(DI904,$DI$9:$DI$1415,1)+COUNTIF($DI$9:DI904,DI904)-1)</f>
        <v>65</v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>1146</v>
      </c>
      <c r="DE906" s="13" t="str">
        <f t="shared" ref="DE906:DE969" si="216">IF($DB906=$DD$6,CZ906,"")</f>
        <v>Alan Maulana</v>
      </c>
      <c r="DF906" s="13" t="str">
        <f t="shared" ref="DF906:DF969" si="217">IF($DB906=$DD$6,DA906,"")</f>
        <v>Pa</v>
      </c>
      <c r="DG906" s="40">
        <f t="shared" ref="DG906:DG969" si="218">IF($DB906=$DD$6,DC906,0)</f>
        <v>0</v>
      </c>
      <c r="DH906" s="13" t="str">
        <f t="shared" si="212"/>
        <v>Jatim</v>
      </c>
      <c r="DI906" s="22">
        <f t="shared" si="213"/>
        <v>1</v>
      </c>
      <c r="DJ906" s="13">
        <f>IF(DI906="","",RANK(DI906,$DI$9:$DI$1415,1)+COUNTIF($DI$9:DI906,DI906)-1)</f>
        <v>66</v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>1147</v>
      </c>
      <c r="DE907" s="13" t="str">
        <f t="shared" si="216"/>
        <v>Atjep Rachdiana Saputra</v>
      </c>
      <c r="DF907" s="13" t="str">
        <f t="shared" si="217"/>
        <v>Pa</v>
      </c>
      <c r="DG907" s="40">
        <f t="shared" si="218"/>
        <v>0</v>
      </c>
      <c r="DH907" s="13" t="str">
        <f t="shared" si="212"/>
        <v>Jatim</v>
      </c>
      <c r="DI907" s="22">
        <f t="shared" si="213"/>
        <v>1</v>
      </c>
      <c r="DJ907" s="13">
        <f>IF(DI907="","",RANK(DI907,$DI$9:$DI$1415,1)+COUNTIF($DI$9:DI907,DI907)-1)</f>
        <v>67</v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>1148</v>
      </c>
      <c r="DE908" s="13" t="str">
        <f t="shared" si="216"/>
        <v>Endi</v>
      </c>
      <c r="DF908" s="13" t="str">
        <f t="shared" si="217"/>
        <v>Pa</v>
      </c>
      <c r="DG908" s="40">
        <f t="shared" si="218"/>
        <v>0</v>
      </c>
      <c r="DH908" s="13" t="str">
        <f t="shared" si="212"/>
        <v>Jatim</v>
      </c>
      <c r="DI908" s="22">
        <f t="shared" si="213"/>
        <v>1</v>
      </c>
      <c r="DJ908" s="13">
        <f>IF(DI908="","",RANK(DI908,$DI$9:$DI$1415,1)+COUNTIF($DI$9:DI908,DI908)-1)</f>
        <v>68</v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>1149</v>
      </c>
      <c r="DE909" s="13" t="str">
        <f t="shared" si="216"/>
        <v>Erwan Setiawan</v>
      </c>
      <c r="DF909" s="13" t="str">
        <f t="shared" si="217"/>
        <v>Pa</v>
      </c>
      <c r="DG909" s="40">
        <f t="shared" si="218"/>
        <v>0</v>
      </c>
      <c r="DH909" s="13" t="str">
        <f t="shared" si="212"/>
        <v>Jatim</v>
      </c>
      <c r="DI909" s="22">
        <f t="shared" si="213"/>
        <v>1</v>
      </c>
      <c r="DJ909" s="13">
        <f>IF(DI909="","",RANK(DI909,$DI$9:$DI$1415,1)+COUNTIF($DI$9:DI909,DI909)-1)</f>
        <v>69</v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>1150</v>
      </c>
      <c r="DE910" s="13" t="str">
        <f t="shared" si="216"/>
        <v>Untung</v>
      </c>
      <c r="DF910" s="13" t="str">
        <f t="shared" si="217"/>
        <v>Pa</v>
      </c>
      <c r="DG910" s="40">
        <f t="shared" si="218"/>
        <v>0</v>
      </c>
      <c r="DH910" s="13" t="str">
        <f t="shared" si="212"/>
        <v>Jatim</v>
      </c>
      <c r="DI910" s="22">
        <f t="shared" si="213"/>
        <v>1</v>
      </c>
      <c r="DJ910" s="13">
        <f>IF(DI910="","",RANK(DI910,$DI$9:$DI$1415,1)+COUNTIF($DI$9:DI910,DI910)-1)</f>
        <v>70</v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>1151</v>
      </c>
      <c r="DE911" s="13" t="str">
        <f t="shared" si="216"/>
        <v>Anton Zacharia</v>
      </c>
      <c r="DF911" s="13" t="str">
        <f t="shared" si="217"/>
        <v>Pa</v>
      </c>
      <c r="DG911" s="40">
        <f t="shared" si="218"/>
        <v>0</v>
      </c>
      <c r="DH911" s="13" t="str">
        <f t="shared" si="212"/>
        <v>Jatim</v>
      </c>
      <c r="DI911" s="22">
        <f t="shared" si="213"/>
        <v>1</v>
      </c>
      <c r="DJ911" s="13">
        <f>IF(DI911="","",RANK(DI911,$DI$9:$DI$1415,1)+COUNTIF($DI$9:DI911,DI911)-1)</f>
        <v>71</v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>1211</v>
      </c>
      <c r="DE971" s="13" t="str">
        <f t="shared" si="228"/>
        <v>Zaenal Vero Ardiansyah</v>
      </c>
      <c r="DF971" s="13" t="str">
        <f t="shared" si="229"/>
        <v>Pa</v>
      </c>
      <c r="DG971" s="40">
        <f t="shared" si="230"/>
        <v>0</v>
      </c>
      <c r="DH971" s="13" t="str">
        <f t="shared" si="224"/>
        <v>Jatim</v>
      </c>
      <c r="DI971" s="22">
        <f t="shared" si="225"/>
        <v>1</v>
      </c>
      <c r="DJ971" s="13">
        <f>IF(DI971="","",RANK(DI971,$DI$9:$DI$1415,1)+COUNTIF($DI$9:DI971,DI971)-1)</f>
        <v>72</v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>1212</v>
      </c>
      <c r="DE972" s="13" t="str">
        <f t="shared" si="228"/>
        <v>Rifan Zulkifli</v>
      </c>
      <c r="DF972" s="13" t="str">
        <f t="shared" si="229"/>
        <v>Pa</v>
      </c>
      <c r="DG972" s="40">
        <f t="shared" si="230"/>
        <v>0</v>
      </c>
      <c r="DH972" s="13" t="str">
        <f t="shared" si="224"/>
        <v>Jatim</v>
      </c>
      <c r="DI972" s="22">
        <f t="shared" si="225"/>
        <v>1</v>
      </c>
      <c r="DJ972" s="13">
        <f>IF(DI972="","",RANK(DI972,$DI$9:$DI$1415,1)+COUNTIF($DI$9:DI972,DI972)-1)</f>
        <v>73</v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>1213</v>
      </c>
      <c r="DE973" s="13" t="str">
        <f t="shared" si="228"/>
        <v>Muhammad Hanif F</v>
      </c>
      <c r="DF973" s="13" t="str">
        <f t="shared" si="229"/>
        <v>Pa</v>
      </c>
      <c r="DG973" s="40">
        <f t="shared" si="230"/>
        <v>0</v>
      </c>
      <c r="DH973" s="13" t="str">
        <f t="shared" si="224"/>
        <v>Jatim</v>
      </c>
      <c r="DI973" s="22">
        <f t="shared" si="225"/>
        <v>1</v>
      </c>
      <c r="DJ973" s="13">
        <f>IF(DI973="","",RANK(DI973,$DI$9:$DI$1415,1)+COUNTIF($DI$9:DI973,DI973)-1)</f>
        <v>74</v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>1214</v>
      </c>
      <c r="DE974" s="13" t="str">
        <f t="shared" si="228"/>
        <v>Bambang Mulyadi</v>
      </c>
      <c r="DF974" s="13" t="str">
        <f t="shared" si="229"/>
        <v>Pa</v>
      </c>
      <c r="DG974" s="40">
        <f t="shared" si="230"/>
        <v>0</v>
      </c>
      <c r="DH974" s="13" t="str">
        <f t="shared" si="224"/>
        <v>Jatim</v>
      </c>
      <c r="DI974" s="22">
        <f t="shared" si="225"/>
        <v>1</v>
      </c>
      <c r="DJ974" s="13">
        <f>IF(DI974="","",RANK(DI974,$DI$9:$DI$1415,1)+COUNTIF($DI$9:DI974,DI974)-1)</f>
        <v>75</v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>1248</v>
      </c>
      <c r="DE1008" s="13" t="str">
        <f t="shared" si="228"/>
        <v>Mayor (Tek) Sujiyanto</v>
      </c>
      <c r="DF1008" s="13" t="str">
        <f t="shared" si="229"/>
        <v>Pa</v>
      </c>
      <c r="DG1008" s="40">
        <f t="shared" si="230"/>
        <v>0</v>
      </c>
      <c r="DH1008" s="13" t="str">
        <f t="shared" si="224"/>
        <v>Jatim</v>
      </c>
      <c r="DI1008" s="22">
        <f t="shared" si="225"/>
        <v>1</v>
      </c>
      <c r="DJ1008" s="13">
        <f>IF(DI1008="","",RANK(DI1008,$DI$9:$DI$1415,1)+COUNTIF($DI$9:DI1008,DI1008)-1)</f>
        <v>76</v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>1249</v>
      </c>
      <c r="DE1009" s="13" t="str">
        <f t="shared" si="228"/>
        <v>Mayor (Kal) Ridho Sugiharto</v>
      </c>
      <c r="DF1009" s="13" t="str">
        <f t="shared" si="229"/>
        <v>Pa</v>
      </c>
      <c r="DG1009" s="40">
        <f t="shared" si="230"/>
        <v>0</v>
      </c>
      <c r="DH1009" s="13" t="str">
        <f t="shared" si="224"/>
        <v>Jatim</v>
      </c>
      <c r="DI1009" s="22">
        <f t="shared" si="225"/>
        <v>1</v>
      </c>
      <c r="DJ1009" s="13">
        <f>IF(DI1009="","",RANK(DI1009,$DI$9:$DI$1415,1)+COUNTIF($DI$9:DI1009,DI1009)-1)</f>
        <v>77</v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>1250</v>
      </c>
      <c r="DE1010" s="13" t="str">
        <f t="shared" si="228"/>
        <v>Eddy Bambang B.</v>
      </c>
      <c r="DF1010" s="13" t="str">
        <f t="shared" si="229"/>
        <v>Pa</v>
      </c>
      <c r="DG1010" s="40">
        <f t="shared" si="230"/>
        <v>0</v>
      </c>
      <c r="DH1010" s="13" t="str">
        <f t="shared" si="224"/>
        <v>Jatim</v>
      </c>
      <c r="DI1010" s="22">
        <f t="shared" si="225"/>
        <v>1</v>
      </c>
      <c r="DJ1010" s="13">
        <f>IF(DI1010="","",RANK(DI1010,$DI$9:$DI$1415,1)+COUNTIF($DI$9:DI1010,DI1010)-1)</f>
        <v>78</v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>1251</v>
      </c>
      <c r="DE1011" s="13" t="str">
        <f t="shared" si="228"/>
        <v xml:space="preserve">Budi </v>
      </c>
      <c r="DF1011" s="13" t="str">
        <f t="shared" si="229"/>
        <v>Pa</v>
      </c>
      <c r="DG1011" s="40">
        <f t="shared" si="230"/>
        <v>0</v>
      </c>
      <c r="DH1011" s="13" t="str">
        <f t="shared" si="224"/>
        <v>Jatim</v>
      </c>
      <c r="DI1011" s="22">
        <f t="shared" si="225"/>
        <v>1</v>
      </c>
      <c r="DJ1011" s="13">
        <f>IF(DI1011="","",RANK(DI1011,$DI$9:$DI$1415,1)+COUNTIF($DI$9:DI1011,DI1011)-1)</f>
        <v>79</v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>1252</v>
      </c>
      <c r="DE1012" s="13" t="str">
        <f t="shared" si="228"/>
        <v>Agus Priyanto</v>
      </c>
      <c r="DF1012" s="13" t="str">
        <f t="shared" si="229"/>
        <v>Pa</v>
      </c>
      <c r="DG1012" s="40">
        <f t="shared" si="230"/>
        <v>0</v>
      </c>
      <c r="DH1012" s="13" t="str">
        <f t="shared" si="224"/>
        <v>Jatim</v>
      </c>
      <c r="DI1012" s="22">
        <f t="shared" si="225"/>
        <v>1</v>
      </c>
      <c r="DJ1012" s="13">
        <f>IF(DI1012="","",RANK(DI1012,$DI$9:$DI$1415,1)+COUNTIF($DI$9:DI1012,DI1012)-1)</f>
        <v>80</v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>1253</v>
      </c>
      <c r="DE1013" s="13" t="str">
        <f t="shared" si="228"/>
        <v xml:space="preserve">Windu Adi </v>
      </c>
      <c r="DF1013" s="13" t="str">
        <f t="shared" si="229"/>
        <v>Pa</v>
      </c>
      <c r="DG1013" s="40">
        <f t="shared" si="230"/>
        <v>0</v>
      </c>
      <c r="DH1013" s="13" t="str">
        <f t="shared" si="224"/>
        <v>Jatim</v>
      </c>
      <c r="DI1013" s="22">
        <f t="shared" si="225"/>
        <v>1</v>
      </c>
      <c r="DJ1013" s="13">
        <f>IF(DI1013="","",RANK(DI1013,$DI$9:$DI$1415,1)+COUNTIF($DI$9:DI1013,DI1013)-1)</f>
        <v>81</v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>1254</v>
      </c>
      <c r="DE1014" s="13" t="str">
        <f t="shared" si="228"/>
        <v>Andjar Setyo N.</v>
      </c>
      <c r="DF1014" s="13" t="str">
        <f t="shared" si="229"/>
        <v>Pa</v>
      </c>
      <c r="DG1014" s="40">
        <f t="shared" si="230"/>
        <v>0</v>
      </c>
      <c r="DH1014" s="13" t="str">
        <f t="shared" si="224"/>
        <v>Jatim</v>
      </c>
      <c r="DI1014" s="22">
        <f t="shared" si="225"/>
        <v>1</v>
      </c>
      <c r="DJ1014" s="13">
        <f>IF(DI1014="","",RANK(DI1014,$DI$9:$DI$1415,1)+COUNTIF($DI$9:DI1014,DI1014)-1)</f>
        <v>82</v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>1256</v>
      </c>
      <c r="DE1016" s="13" t="str">
        <f t="shared" si="228"/>
        <v>Fitri Fauziyah</v>
      </c>
      <c r="DF1016" s="13" t="str">
        <f t="shared" si="229"/>
        <v>Pi</v>
      </c>
      <c r="DG1016" s="40">
        <f t="shared" si="230"/>
        <v>0</v>
      </c>
      <c r="DH1016" s="13" t="str">
        <f t="shared" si="224"/>
        <v>Jatim</v>
      </c>
      <c r="DI1016" s="22">
        <f t="shared" si="225"/>
        <v>1</v>
      </c>
      <c r="DJ1016" s="13">
        <f>IF(DI1016="","",RANK(DI1016,$DI$9:$DI$1415,1)+COUNTIF($DI$9:DI1016,DI1016)-1)</f>
        <v>83</v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>1257</v>
      </c>
      <c r="DE1017" s="13" t="str">
        <f t="shared" si="228"/>
        <v>Ahmad Faishol</v>
      </c>
      <c r="DF1017" s="13" t="str">
        <f t="shared" si="229"/>
        <v>Pa</v>
      </c>
      <c r="DG1017" s="40">
        <f t="shared" si="230"/>
        <v>0</v>
      </c>
      <c r="DH1017" s="13" t="str">
        <f t="shared" si="224"/>
        <v>Jatim</v>
      </c>
      <c r="DI1017" s="22">
        <f t="shared" si="225"/>
        <v>1</v>
      </c>
      <c r="DJ1017" s="13">
        <f>IF(DI1017="","",RANK(DI1017,$DI$9:$DI$1415,1)+COUNTIF($DI$9:DI1017,DI1017)-1)</f>
        <v>84</v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>1260</v>
      </c>
      <c r="DE1020" s="13" t="str">
        <f t="shared" si="228"/>
        <v>Aris Alfian</v>
      </c>
      <c r="DF1020" s="13" t="str">
        <f t="shared" si="229"/>
        <v>Pa</v>
      </c>
      <c r="DG1020" s="40">
        <f t="shared" si="230"/>
        <v>0</v>
      </c>
      <c r="DH1020" s="13" t="str">
        <f t="shared" si="224"/>
        <v>Jatim</v>
      </c>
      <c r="DI1020" s="22">
        <f t="shared" si="225"/>
        <v>1</v>
      </c>
      <c r="DJ1020" s="13">
        <f>IF(DI1020="","",RANK(DI1020,$DI$9:$DI$1415,1)+COUNTIF($DI$9:DI1020,DI1020)-1)</f>
        <v>85</v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>1281</v>
      </c>
      <c r="DE1041" s="13" t="str">
        <f t="shared" si="240"/>
        <v>Rona Wahyu Bestari</v>
      </c>
      <c r="DF1041" s="13" t="str">
        <f t="shared" si="241"/>
        <v>Pi</v>
      </c>
      <c r="DG1041" s="40">
        <f t="shared" si="242"/>
        <v>0</v>
      </c>
      <c r="DH1041" s="13" t="str">
        <f t="shared" si="236"/>
        <v>Jatim</v>
      </c>
      <c r="DI1041" s="22">
        <f t="shared" si="237"/>
        <v>1</v>
      </c>
      <c r="DJ1041" s="13">
        <f>IF(DI1041="","",RANK(DI1041,$DI$9:$DI$1415,1)+COUNTIF($DI$9:DI1041,DI1041)-1)</f>
        <v>86</v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>1282</v>
      </c>
      <c r="DE1042" s="13" t="str">
        <f t="shared" si="240"/>
        <v>Aftah Fauzi Ma'Arif</v>
      </c>
      <c r="DF1042" s="13" t="str">
        <f t="shared" si="241"/>
        <v>Pa</v>
      </c>
      <c r="DG1042" s="40">
        <f t="shared" si="242"/>
        <v>0</v>
      </c>
      <c r="DH1042" s="13" t="str">
        <f t="shared" si="236"/>
        <v>Jatim</v>
      </c>
      <c r="DI1042" s="22">
        <f t="shared" si="237"/>
        <v>1</v>
      </c>
      <c r="DJ1042" s="13">
        <f>IF(DI1042="","",RANK(DI1042,$DI$9:$DI$1415,1)+COUNTIF($DI$9:DI1042,DI1042)-1)</f>
        <v>87</v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>1285</v>
      </c>
      <c r="DE1045" s="13" t="str">
        <f t="shared" si="240"/>
        <v>Tuntun Ariwibowo</v>
      </c>
      <c r="DF1045" s="13" t="str">
        <f t="shared" si="241"/>
        <v>Pa</v>
      </c>
      <c r="DG1045" s="40">
        <f t="shared" si="242"/>
        <v>0</v>
      </c>
      <c r="DH1045" s="13" t="str">
        <f t="shared" si="236"/>
        <v>Jatim</v>
      </c>
      <c r="DI1045" s="22">
        <f t="shared" si="237"/>
        <v>1</v>
      </c>
      <c r="DJ1045" s="13">
        <f>IF(DI1045="","",RANK(DI1045,$DI$9:$DI$1415,1)+COUNTIF($DI$9:DI1045,DI1045)-1)</f>
        <v>88</v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>1303</v>
      </c>
      <c r="DE1063" s="13" t="str">
        <f t="shared" si="240"/>
        <v>Alphario Rachmatino Yudiana</v>
      </c>
      <c r="DF1063" s="13" t="str">
        <f t="shared" si="241"/>
        <v>Pa</v>
      </c>
      <c r="DG1063" s="40">
        <f t="shared" si="242"/>
        <v>0</v>
      </c>
      <c r="DH1063" s="13" t="str">
        <f t="shared" si="236"/>
        <v>Jatim</v>
      </c>
      <c r="DI1063" s="22">
        <f t="shared" si="237"/>
        <v>1</v>
      </c>
      <c r="DJ1063" s="13">
        <f>IF(DI1063="","",RANK(DI1063,$DI$9:$DI$1415,1)+COUNTIF($DI$9:DI1063,DI1063)-1)</f>
        <v>89</v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>1316</v>
      </c>
      <c r="DE1076" s="13" t="str">
        <f t="shared" si="240"/>
        <v>Renita Rahma Amalia</v>
      </c>
      <c r="DF1076" s="13" t="str">
        <f t="shared" si="241"/>
        <v>Pi</v>
      </c>
      <c r="DG1076" s="40">
        <f t="shared" si="242"/>
        <v>0</v>
      </c>
      <c r="DH1076" s="13" t="str">
        <f t="shared" si="236"/>
        <v>Jatim</v>
      </c>
      <c r="DI1076" s="22">
        <f t="shared" si="237"/>
        <v>1</v>
      </c>
      <c r="DJ1076" s="13">
        <f>IF(DI1076="","",RANK(DI1076,$DI$9:$DI$1415,1)+COUNTIF($DI$9:DI1076,DI1076)-1)</f>
        <v>90</v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>1330</v>
      </c>
      <c r="DE1090" s="13" t="str">
        <f t="shared" si="240"/>
        <v>Syafira Fridha Nirmala</v>
      </c>
      <c r="DF1090" s="13" t="str">
        <f t="shared" si="241"/>
        <v>Pi</v>
      </c>
      <c r="DG1090" s="40">
        <f t="shared" si="242"/>
        <v>0</v>
      </c>
      <c r="DH1090" s="13" t="str">
        <f t="shared" si="236"/>
        <v>Jatim</v>
      </c>
      <c r="DI1090" s="22">
        <f t="shared" si="237"/>
        <v>1</v>
      </c>
      <c r="DJ1090" s="13">
        <f>IF(DI1090="","",RANK(DI1090,$DI$9:$DI$1415,1)+COUNTIF($DI$9:DI1090,DI1090)-1)</f>
        <v>91</v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>1355</v>
      </c>
      <c r="DE1115" s="13" t="str">
        <f t="shared" si="252"/>
        <v>M. Hanif Fadhlurrahman</v>
      </c>
      <c r="DF1115" s="13" t="str">
        <f t="shared" si="253"/>
        <v>Pa</v>
      </c>
      <c r="DG1115" s="40">
        <f t="shared" si="254"/>
        <v>0</v>
      </c>
      <c r="DH1115" s="13" t="str">
        <f t="shared" si="248"/>
        <v>Jatim</v>
      </c>
      <c r="DI1115" s="22">
        <f t="shared" si="249"/>
        <v>1</v>
      </c>
      <c r="DJ1115" s="13">
        <f>IF(DI1115="","",RANK(DI1115,$DI$9:$DI$1415,1)+COUNTIF($DI$9:DI1115,DI1115)-1)</f>
        <v>92</v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>1356</v>
      </c>
      <c r="DE1116" s="13" t="str">
        <f t="shared" si="252"/>
        <v>Maulana Bima Bimantara</v>
      </c>
      <c r="DF1116" s="13" t="str">
        <f t="shared" si="253"/>
        <v>Pa</v>
      </c>
      <c r="DG1116" s="40">
        <f t="shared" si="254"/>
        <v>0</v>
      </c>
      <c r="DH1116" s="13" t="str">
        <f t="shared" si="248"/>
        <v>Jatim</v>
      </c>
      <c r="DI1116" s="22">
        <f t="shared" si="249"/>
        <v>1</v>
      </c>
      <c r="DJ1116" s="13">
        <f>IF(DI1116="","",RANK(DI1116,$DI$9:$DI$1415,1)+COUNTIF($DI$9:DI1116,DI1116)-1)</f>
        <v>93</v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>1357</v>
      </c>
      <c r="DE1117" s="13" t="str">
        <f t="shared" si="252"/>
        <v>Novrizal Herdananto</v>
      </c>
      <c r="DF1117" s="13" t="str">
        <f t="shared" si="253"/>
        <v>Pa</v>
      </c>
      <c r="DG1117" s="40">
        <f t="shared" si="254"/>
        <v>0</v>
      </c>
      <c r="DH1117" s="13" t="str">
        <f t="shared" si="248"/>
        <v>Jatim</v>
      </c>
      <c r="DI1117" s="22">
        <f t="shared" si="249"/>
        <v>1</v>
      </c>
      <c r="DJ1117" s="13">
        <f>IF(DI1117="","",RANK(DI1117,$DI$9:$DI$1415,1)+COUNTIF($DI$9:DI1117,DI1117)-1)</f>
        <v>94</v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>1359</v>
      </c>
      <c r="DE1119" s="13" t="str">
        <f t="shared" si="252"/>
        <v>Pricylia Eka Cahyani</v>
      </c>
      <c r="DF1119" s="13" t="str">
        <f t="shared" si="253"/>
        <v>Pi</v>
      </c>
      <c r="DG1119" s="40">
        <f t="shared" si="254"/>
        <v>0</v>
      </c>
      <c r="DH1119" s="13" t="str">
        <f t="shared" si="248"/>
        <v>Jatim</v>
      </c>
      <c r="DI1119" s="22">
        <f t="shared" si="249"/>
        <v>1</v>
      </c>
      <c r="DJ1119" s="13">
        <f>IF(DI1119="","",RANK(DI1119,$DI$9:$DI$1415,1)+COUNTIF($DI$9:DI1119,DI1119)-1)</f>
        <v>95</v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>1360</v>
      </c>
      <c r="DE1120" s="13" t="str">
        <f t="shared" si="252"/>
        <v>Diah Ayu Puspitasari</v>
      </c>
      <c r="DF1120" s="13" t="str">
        <f t="shared" si="253"/>
        <v>Pi</v>
      </c>
      <c r="DG1120" s="40">
        <f t="shared" si="254"/>
        <v>0</v>
      </c>
      <c r="DH1120" s="13" t="str">
        <f t="shared" si="248"/>
        <v>Jatim</v>
      </c>
      <c r="DI1120" s="22">
        <f t="shared" si="249"/>
        <v>1</v>
      </c>
      <c r="DJ1120" s="13">
        <f>IF(DI1120="","",RANK(DI1120,$DI$9:$DI$1415,1)+COUNTIF($DI$9:DI1120,DI1120)-1)</f>
        <v>96</v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>1361</v>
      </c>
      <c r="DE1121" s="13" t="str">
        <f t="shared" si="252"/>
        <v>Safina Chyntia Dewi Iswadi</v>
      </c>
      <c r="DF1121" s="13" t="str">
        <f t="shared" si="253"/>
        <v>Pi</v>
      </c>
      <c r="DG1121" s="40">
        <f t="shared" si="254"/>
        <v>0</v>
      </c>
      <c r="DH1121" s="13" t="str">
        <f t="shared" si="248"/>
        <v>Jatim</v>
      </c>
      <c r="DI1121" s="22">
        <f t="shared" si="249"/>
        <v>1</v>
      </c>
      <c r="DJ1121" s="13">
        <f>IF(DI1121="","",RANK(DI1121,$DI$9:$DI$1415,1)+COUNTIF($DI$9:DI1121,DI1121)-1)</f>
        <v>97</v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>1362</v>
      </c>
      <c r="DE1122" s="13" t="str">
        <f t="shared" si="252"/>
        <v>Nanang Wahyudi</v>
      </c>
      <c r="DF1122" s="13" t="str">
        <f t="shared" si="253"/>
        <v>Pa</v>
      </c>
      <c r="DG1122" s="40">
        <f t="shared" si="254"/>
        <v>0</v>
      </c>
      <c r="DH1122" s="13" t="str">
        <f t="shared" si="248"/>
        <v>Jatim</v>
      </c>
      <c r="DI1122" s="22">
        <f t="shared" si="249"/>
        <v>1</v>
      </c>
      <c r="DJ1122" s="13">
        <f>IF(DI1122="","",RANK(DI1122,$DI$9:$DI$1415,1)+COUNTIF($DI$9:DI1122,DI1122)-1)</f>
        <v>98</v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>1363</v>
      </c>
      <c r="DE1123" s="13" t="str">
        <f t="shared" si="252"/>
        <v>Rio Marantika</v>
      </c>
      <c r="DF1123" s="13" t="str">
        <f t="shared" si="253"/>
        <v>Pa</v>
      </c>
      <c r="DG1123" s="40">
        <f t="shared" si="254"/>
        <v>0</v>
      </c>
      <c r="DH1123" s="13" t="str">
        <f t="shared" si="248"/>
        <v>Jatim</v>
      </c>
      <c r="DI1123" s="22">
        <f t="shared" si="249"/>
        <v>1</v>
      </c>
      <c r="DJ1123" s="13">
        <f>IF(DI1123="","",RANK(DI1123,$DI$9:$DI$1415,1)+COUNTIF($DI$9:DI1123,DI1123)-1)</f>
        <v>99</v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>1364</v>
      </c>
      <c r="DE1124" s="13" t="str">
        <f t="shared" si="252"/>
        <v>Alfan Chilmi Rosyadi</v>
      </c>
      <c r="DF1124" s="13" t="str">
        <f t="shared" si="253"/>
        <v>Pa</v>
      </c>
      <c r="DG1124" s="40">
        <f t="shared" si="254"/>
        <v>0</v>
      </c>
      <c r="DH1124" s="13" t="str">
        <f t="shared" si="248"/>
        <v>Jatim</v>
      </c>
      <c r="DI1124" s="22">
        <f t="shared" si="249"/>
        <v>1</v>
      </c>
      <c r="DJ1124" s="13">
        <f>IF(DI1124="","",RANK(DI1124,$DI$9:$DI$1415,1)+COUNTIF($DI$9:DI1124,DI1124)-1)</f>
        <v>100</v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>1365</v>
      </c>
      <c r="DE1125" s="13" t="str">
        <f t="shared" si="252"/>
        <v>Febrin Bagus Rianto</v>
      </c>
      <c r="DF1125" s="13" t="str">
        <f t="shared" si="253"/>
        <v>Pa</v>
      </c>
      <c r="DG1125" s="40">
        <f t="shared" si="254"/>
        <v>0</v>
      </c>
      <c r="DH1125" s="13" t="str">
        <f t="shared" si="248"/>
        <v>Jatim</v>
      </c>
      <c r="DI1125" s="22">
        <f t="shared" si="249"/>
        <v>1</v>
      </c>
      <c r="DJ1125" s="13">
        <f>IF(DI1125="","",RANK(DI1125,$DI$9:$DI$1415,1)+COUNTIF($DI$9:DI1125,DI1125)-1)</f>
        <v>101</v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>1367</v>
      </c>
      <c r="DE1127" s="13" t="str">
        <f t="shared" si="252"/>
        <v>Rangga Paksi Senggono</v>
      </c>
      <c r="DF1127" s="13" t="str">
        <f t="shared" si="253"/>
        <v>Pa</v>
      </c>
      <c r="DG1127" s="40">
        <f t="shared" si="254"/>
        <v>0</v>
      </c>
      <c r="DH1127" s="13" t="str">
        <f t="shared" si="248"/>
        <v>Jatim</v>
      </c>
      <c r="DI1127" s="22">
        <f t="shared" si="249"/>
        <v>1</v>
      </c>
      <c r="DJ1127" s="13">
        <f>IF(DI1127="","",RANK(DI1127,$DI$9:$DI$1415,1)+COUNTIF($DI$9:DI1127,DI1127)-1)</f>
        <v>102</v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>1371</v>
      </c>
      <c r="DE1131" s="13" t="str">
        <f t="shared" si="252"/>
        <v>Arif Kriswanto</v>
      </c>
      <c r="DF1131" s="13" t="str">
        <f t="shared" si="253"/>
        <v>Pa</v>
      </c>
      <c r="DG1131" s="40">
        <f t="shared" si="254"/>
        <v>0</v>
      </c>
      <c r="DH1131" s="13" t="str">
        <f t="shared" si="248"/>
        <v>Jatim</v>
      </c>
      <c r="DI1131" s="22">
        <f t="shared" si="249"/>
        <v>1</v>
      </c>
      <c r="DJ1131" s="13">
        <f>IF(DI1131="","",RANK(DI1131,$DI$9:$DI$1415,1)+COUNTIF($DI$9:DI1131,DI1131)-1)</f>
        <v>103</v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>1374</v>
      </c>
      <c r="DE1134" s="13" t="str">
        <f t="shared" si="252"/>
        <v>Tony Widyanto</v>
      </c>
      <c r="DF1134" s="13" t="str">
        <f t="shared" si="253"/>
        <v>Pa</v>
      </c>
      <c r="DG1134" s="40">
        <f t="shared" si="254"/>
        <v>0</v>
      </c>
      <c r="DH1134" s="13" t="str">
        <f t="shared" si="248"/>
        <v>Jatim</v>
      </c>
      <c r="DI1134" s="22">
        <f t="shared" si="249"/>
        <v>1</v>
      </c>
      <c r="DJ1134" s="13">
        <f>IF(DI1134="","",RANK(DI1134,$DI$9:$DI$1415,1)+COUNTIF($DI$9:DI1134,DI1134)-1)</f>
        <v>104</v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>1388</v>
      </c>
      <c r="DE1148" s="13" t="str">
        <f t="shared" si="252"/>
        <v>Verasta Adila</v>
      </c>
      <c r="DF1148" s="13" t="str">
        <f t="shared" si="253"/>
        <v>Pi</v>
      </c>
      <c r="DG1148" s="40">
        <f t="shared" si="254"/>
        <v>0</v>
      </c>
      <c r="DH1148" s="13" t="str">
        <f t="shared" si="248"/>
        <v>Jatim</v>
      </c>
      <c r="DI1148" s="22">
        <f t="shared" si="249"/>
        <v>1</v>
      </c>
      <c r="DJ1148" s="13">
        <f>IF(DI1148="","",RANK(DI1148,$DI$9:$DI$1415,1)+COUNTIF($DI$9:DI1148,DI1148)-1)</f>
        <v>105</v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>1395</v>
      </c>
      <c r="DE1155" s="13" t="str">
        <f t="shared" si="252"/>
        <v>Faisal Ardiansyah</v>
      </c>
      <c r="DF1155" s="13" t="str">
        <f t="shared" si="253"/>
        <v>Pa</v>
      </c>
      <c r="DG1155" s="40">
        <f t="shared" si="254"/>
        <v>0</v>
      </c>
      <c r="DH1155" s="13" t="str">
        <f t="shared" si="248"/>
        <v>Jatim</v>
      </c>
      <c r="DI1155" s="22">
        <f t="shared" si="249"/>
        <v>1</v>
      </c>
      <c r="DJ1155" s="13">
        <f>IF(DI1155="","",RANK(DI1155,$DI$9:$DI$1415,1)+COUNTIF($DI$9:DI1155,DI1155)-1)</f>
        <v>106</v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>1412</v>
      </c>
      <c r="DE1172" s="13" t="str">
        <f t="shared" si="264"/>
        <v>Abd. Qadir Jailani</v>
      </c>
      <c r="DF1172" s="13" t="str">
        <f t="shared" si="265"/>
        <v>Pa</v>
      </c>
      <c r="DG1172" s="40">
        <f t="shared" si="266"/>
        <v>0</v>
      </c>
      <c r="DH1172" s="13" t="str">
        <f t="shared" si="260"/>
        <v>Jatim</v>
      </c>
      <c r="DI1172" s="22">
        <f t="shared" si="261"/>
        <v>1</v>
      </c>
      <c r="DJ1172" s="13">
        <f>IF(DI1172="","",RANK(DI1172,$DI$9:$DI$1415,1)+COUNTIF($DI$9:DI1172,DI1172)-1)</f>
        <v>107</v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>1413</v>
      </c>
      <c r="DE1173" s="13" t="str">
        <f t="shared" si="264"/>
        <v>Azizatul Falah</v>
      </c>
      <c r="DF1173" s="13" t="str">
        <f t="shared" si="265"/>
        <v>Pa</v>
      </c>
      <c r="DG1173" s="40">
        <f t="shared" si="266"/>
        <v>0</v>
      </c>
      <c r="DH1173" s="13" t="str">
        <f t="shared" si="260"/>
        <v>Jatim</v>
      </c>
      <c r="DI1173" s="22">
        <f t="shared" si="261"/>
        <v>1</v>
      </c>
      <c r="DJ1173" s="13">
        <f>IF(DI1173="","",RANK(DI1173,$DI$9:$DI$1415,1)+COUNTIF($DI$9:DI1173,DI1173)-1)</f>
        <v>108</v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>1420</v>
      </c>
      <c r="DE1180" s="13" t="str">
        <f t="shared" si="264"/>
        <v>Fa'Iq Al Furqon</v>
      </c>
      <c r="DF1180" s="13" t="str">
        <f t="shared" si="265"/>
        <v>Pa</v>
      </c>
      <c r="DG1180" s="40">
        <f t="shared" si="266"/>
        <v>0</v>
      </c>
      <c r="DH1180" s="13" t="str">
        <f t="shared" si="260"/>
        <v>Jatim</v>
      </c>
      <c r="DI1180" s="22">
        <f t="shared" si="261"/>
        <v>1</v>
      </c>
      <c r="DJ1180" s="13">
        <f>IF(DI1180="","",RANK(DI1180,$DI$9:$DI$1415,1)+COUNTIF($DI$9:DI1180,DI1180)-1)</f>
        <v>109</v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>1422</v>
      </c>
      <c r="DE1182" s="13" t="str">
        <f t="shared" si="264"/>
        <v>Niko Akmal Farrel</v>
      </c>
      <c r="DF1182" s="13" t="str">
        <f t="shared" si="265"/>
        <v>Pa</v>
      </c>
      <c r="DG1182" s="40">
        <f t="shared" si="266"/>
        <v>0</v>
      </c>
      <c r="DH1182" s="13" t="str">
        <f t="shared" si="260"/>
        <v>Jatim</v>
      </c>
      <c r="DI1182" s="22">
        <f t="shared" si="261"/>
        <v>1</v>
      </c>
      <c r="DJ1182" s="13">
        <f>IF(DI1182="","",RANK(DI1182,$DI$9:$DI$1415,1)+COUNTIF($DI$9:DI1182,DI1182)-1)</f>
        <v>110</v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>1423</v>
      </c>
      <c r="DE1183" s="13" t="str">
        <f t="shared" si="264"/>
        <v>Arhansyah Atthariq Putra T</v>
      </c>
      <c r="DF1183" s="13" t="str">
        <f t="shared" si="265"/>
        <v>Pa</v>
      </c>
      <c r="DG1183" s="40">
        <f t="shared" si="266"/>
        <v>0</v>
      </c>
      <c r="DH1183" s="13" t="str">
        <f t="shared" si="260"/>
        <v>Jatim</v>
      </c>
      <c r="DI1183" s="22">
        <f t="shared" si="261"/>
        <v>1</v>
      </c>
      <c r="DJ1183" s="13">
        <f>IF(DI1183="","",RANK(DI1183,$DI$9:$DI$1415,1)+COUNTIF($DI$9:DI1183,DI1183)-1)</f>
        <v>111</v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>1424</v>
      </c>
      <c r="DE1184" s="13" t="str">
        <f t="shared" si="264"/>
        <v>Ahmad Trifahrurrokhim</v>
      </c>
      <c r="DF1184" s="13" t="str">
        <f t="shared" si="265"/>
        <v>Pa</v>
      </c>
      <c r="DG1184" s="40">
        <f t="shared" si="266"/>
        <v>0</v>
      </c>
      <c r="DH1184" s="13" t="str">
        <f t="shared" si="260"/>
        <v>Jatim</v>
      </c>
      <c r="DI1184" s="22">
        <f t="shared" si="261"/>
        <v>1</v>
      </c>
      <c r="DJ1184" s="13">
        <f>IF(DI1184="","",RANK(DI1184,$DI$9:$DI$1415,1)+COUNTIF($DI$9:DI1184,DI1184)-1)</f>
        <v>112</v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>1425</v>
      </c>
      <c r="DE1185" s="13" t="str">
        <f t="shared" si="264"/>
        <v>Muhammad Safril Zamzami</v>
      </c>
      <c r="DF1185" s="13" t="str">
        <f t="shared" si="265"/>
        <v>Pa</v>
      </c>
      <c r="DG1185" s="40">
        <f t="shared" si="266"/>
        <v>0</v>
      </c>
      <c r="DH1185" s="13" t="str">
        <f t="shared" si="260"/>
        <v>Jatim</v>
      </c>
      <c r="DI1185" s="22">
        <f t="shared" si="261"/>
        <v>1</v>
      </c>
      <c r="DJ1185" s="13">
        <f>IF(DI1185="","",RANK(DI1185,$DI$9:$DI$1415,1)+COUNTIF($DI$9:DI1185,DI1185)-1)</f>
        <v>113</v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>1426</v>
      </c>
      <c r="DE1186" s="13" t="str">
        <f t="shared" si="264"/>
        <v>Abdullah Jajuli</v>
      </c>
      <c r="DF1186" s="13" t="str">
        <f t="shared" si="265"/>
        <v>Pa</v>
      </c>
      <c r="DG1186" s="40">
        <f t="shared" si="266"/>
        <v>0</v>
      </c>
      <c r="DH1186" s="13" t="str">
        <f t="shared" si="260"/>
        <v>Jatim</v>
      </c>
      <c r="DI1186" s="22">
        <f t="shared" si="261"/>
        <v>1</v>
      </c>
      <c r="DJ1186" s="13">
        <f>IF(DI1186="","",RANK(DI1186,$DI$9:$DI$1415,1)+COUNTIF($DI$9:DI1186,DI1186)-1)</f>
        <v>114</v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>1427</v>
      </c>
      <c r="DE1187" s="13" t="str">
        <f t="shared" si="264"/>
        <v>Qurroti A'Yunina</v>
      </c>
      <c r="DF1187" s="13" t="str">
        <f t="shared" si="265"/>
        <v>Pi</v>
      </c>
      <c r="DG1187" s="40">
        <f t="shared" si="266"/>
        <v>0</v>
      </c>
      <c r="DH1187" s="13" t="str">
        <f t="shared" si="260"/>
        <v>Jatim</v>
      </c>
      <c r="DI1187" s="22">
        <f t="shared" si="261"/>
        <v>1</v>
      </c>
      <c r="DJ1187" s="13">
        <f>IF(DI1187="","",RANK(DI1187,$DI$9:$DI$1415,1)+COUNTIF($DI$9:DI1187,DI1187)-1)</f>
        <v>115</v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>1428</v>
      </c>
      <c r="DE1188" s="13" t="str">
        <f t="shared" si="264"/>
        <v>Nila Kamila Farah D</v>
      </c>
      <c r="DF1188" s="13" t="str">
        <f t="shared" si="265"/>
        <v>Pi</v>
      </c>
      <c r="DG1188" s="40">
        <f t="shared" si="266"/>
        <v>0</v>
      </c>
      <c r="DH1188" s="13" t="str">
        <f t="shared" si="260"/>
        <v>Jatim</v>
      </c>
      <c r="DI1188" s="22">
        <f t="shared" si="261"/>
        <v>1</v>
      </c>
      <c r="DJ1188" s="13">
        <f>IF(DI1188="","",RANK(DI1188,$DI$9:$DI$1415,1)+COUNTIF($DI$9:DI1188,DI1188)-1)</f>
        <v>116</v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>1429</v>
      </c>
      <c r="DE1189" s="13" t="str">
        <f t="shared" si="264"/>
        <v>Fidela Avionic</v>
      </c>
      <c r="DF1189" s="13" t="str">
        <f t="shared" si="265"/>
        <v>Pi</v>
      </c>
      <c r="DG1189" s="40">
        <f t="shared" si="266"/>
        <v>0</v>
      </c>
      <c r="DH1189" s="13" t="str">
        <f t="shared" si="260"/>
        <v>Jatim</v>
      </c>
      <c r="DI1189" s="22">
        <f t="shared" si="261"/>
        <v>1</v>
      </c>
      <c r="DJ1189" s="13">
        <f>IF(DI1189="","",RANK(DI1189,$DI$9:$DI$1415,1)+COUNTIF($DI$9:DI1189,DI1189)-1)</f>
        <v>117</v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>1446</v>
      </c>
      <c r="DE1206" s="13" t="str">
        <f t="shared" si="264"/>
        <v>Panji Dinari Rochmana</v>
      </c>
      <c r="DF1206" s="13" t="str">
        <f t="shared" si="265"/>
        <v>Pa</v>
      </c>
      <c r="DG1206" s="40">
        <f t="shared" si="266"/>
        <v>0</v>
      </c>
      <c r="DH1206" s="13" t="str">
        <f t="shared" si="260"/>
        <v>Jatim</v>
      </c>
      <c r="DI1206" s="22">
        <f t="shared" si="261"/>
        <v>1</v>
      </c>
      <c r="DJ1206" s="13">
        <f>IF(DI1206="","",RANK(DI1206,$DI$9:$DI$1415,1)+COUNTIF($DI$9:DI1206,DI1206)-1)</f>
        <v>118</v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>1447</v>
      </c>
      <c r="DE1207" s="13" t="str">
        <f t="shared" si="264"/>
        <v>Muhammad Rafli</v>
      </c>
      <c r="DF1207" s="13" t="str">
        <f t="shared" si="265"/>
        <v>Pa</v>
      </c>
      <c r="DG1207" s="40">
        <f t="shared" si="266"/>
        <v>0</v>
      </c>
      <c r="DH1207" s="13" t="str">
        <f t="shared" si="260"/>
        <v>Jatim</v>
      </c>
      <c r="DI1207" s="22">
        <f t="shared" si="261"/>
        <v>1</v>
      </c>
      <c r="DJ1207" s="13">
        <f>IF(DI1207="","",RANK(DI1207,$DI$9:$DI$1415,1)+COUNTIF($DI$9:DI1207,DI1207)-1)</f>
        <v>119</v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>1448</v>
      </c>
      <c r="DE1208" s="13" t="str">
        <f t="shared" si="264"/>
        <v>Alfedo Oksandito</v>
      </c>
      <c r="DF1208" s="13" t="str">
        <f t="shared" si="265"/>
        <v>Pa</v>
      </c>
      <c r="DG1208" s="40">
        <f t="shared" si="266"/>
        <v>0</v>
      </c>
      <c r="DH1208" s="13" t="str">
        <f t="shared" si="260"/>
        <v>Jatim</v>
      </c>
      <c r="DI1208" s="22">
        <f t="shared" si="261"/>
        <v>1</v>
      </c>
      <c r="DJ1208" s="13">
        <f>IF(DI1208="","",RANK(DI1208,$DI$9:$DI$1415,1)+COUNTIF($DI$9:DI1208,DI1208)-1)</f>
        <v>120</v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>1449</v>
      </c>
      <c r="DE1209" s="13" t="str">
        <f t="shared" si="264"/>
        <v>Ilham Alrohmaddin Purnomo</v>
      </c>
      <c r="DF1209" s="13" t="str">
        <f t="shared" si="265"/>
        <v>Pa</v>
      </c>
      <c r="DG1209" s="40">
        <f t="shared" si="266"/>
        <v>0</v>
      </c>
      <c r="DH1209" s="13" t="str">
        <f t="shared" si="260"/>
        <v>Jatim</v>
      </c>
      <c r="DI1209" s="22">
        <f t="shared" si="261"/>
        <v>1</v>
      </c>
      <c r="DJ1209" s="13">
        <f>IF(DI1209="","",RANK(DI1209,$DI$9:$DI$1415,1)+COUNTIF($DI$9:DI1209,DI1209)-1)</f>
        <v>121</v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>1450</v>
      </c>
      <c r="DE1210" s="13" t="str">
        <f t="shared" si="264"/>
        <v>Sinta Dewi Fadilah</v>
      </c>
      <c r="DF1210" s="13" t="str">
        <f t="shared" si="265"/>
        <v>Pi</v>
      </c>
      <c r="DG1210" s="40">
        <f t="shared" si="266"/>
        <v>0</v>
      </c>
      <c r="DH1210" s="13" t="str">
        <f t="shared" si="260"/>
        <v>Jatim</v>
      </c>
      <c r="DI1210" s="22">
        <f t="shared" si="261"/>
        <v>1</v>
      </c>
      <c r="DJ1210" s="13">
        <f>IF(DI1210="","",RANK(DI1210,$DI$9:$DI$1415,1)+COUNTIF($DI$9:DI1210,DI1210)-1)</f>
        <v>122</v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>1452</v>
      </c>
      <c r="DE1212" s="13" t="str">
        <f t="shared" si="264"/>
        <v>Nico Erwinanto Putro H</v>
      </c>
      <c r="DF1212" s="13" t="str">
        <f t="shared" si="265"/>
        <v>Pa</v>
      </c>
      <c r="DG1212" s="40">
        <f t="shared" si="266"/>
        <v>0</v>
      </c>
      <c r="DH1212" s="13" t="str">
        <f t="shared" si="260"/>
        <v>Jatim</v>
      </c>
      <c r="DI1212" s="22">
        <f t="shared" si="261"/>
        <v>1</v>
      </c>
      <c r="DJ1212" s="13">
        <f>IF(DI1212="","",RANK(DI1212,$DI$9:$DI$1415,1)+COUNTIF($DI$9:DI1212,DI1212)-1)</f>
        <v>123</v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>1453</v>
      </c>
      <c r="DE1213" s="13" t="str">
        <f t="shared" si="264"/>
        <v>Djauhar Machmud</v>
      </c>
      <c r="DF1213" s="13" t="str">
        <f t="shared" si="265"/>
        <v>Pa</v>
      </c>
      <c r="DG1213" s="40">
        <f t="shared" si="266"/>
        <v>0</v>
      </c>
      <c r="DH1213" s="13" t="str">
        <f t="shared" si="260"/>
        <v>Jatim</v>
      </c>
      <c r="DI1213" s="22">
        <f t="shared" si="261"/>
        <v>1</v>
      </c>
      <c r="DJ1213" s="13">
        <f>IF(DI1213="","",RANK(DI1213,$DI$9:$DI$1415,1)+COUNTIF($DI$9:DI1213,DI1213)-1)</f>
        <v>124</v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>1454</v>
      </c>
      <c r="DE1214" s="13" t="str">
        <f t="shared" si="264"/>
        <v>Agus Bm</v>
      </c>
      <c r="DF1214" s="13" t="str">
        <f t="shared" si="265"/>
        <v>Pa</v>
      </c>
      <c r="DG1214" s="40">
        <f t="shared" si="266"/>
        <v>0</v>
      </c>
      <c r="DH1214" s="13" t="str">
        <f t="shared" si="260"/>
        <v>Jatim</v>
      </c>
      <c r="DI1214" s="22">
        <f t="shared" si="261"/>
        <v>1</v>
      </c>
      <c r="DJ1214" s="13">
        <f>IF(DI1214="","",RANK(DI1214,$DI$9:$DI$1415,1)+COUNTIF($DI$9:DI1214,DI1214)-1)</f>
        <v>125</v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>1455</v>
      </c>
      <c r="DE1215" s="13" t="str">
        <f t="shared" si="264"/>
        <v>Wahyu Anggriawan A</v>
      </c>
      <c r="DF1215" s="13" t="str">
        <f t="shared" si="265"/>
        <v>Pa</v>
      </c>
      <c r="DG1215" s="40">
        <f t="shared" si="266"/>
        <v>0</v>
      </c>
      <c r="DH1215" s="13" t="str">
        <f t="shared" si="260"/>
        <v>Jatim</v>
      </c>
      <c r="DI1215" s="22">
        <f t="shared" si="261"/>
        <v>1</v>
      </c>
      <c r="DJ1215" s="13">
        <f>IF(DI1215="","",RANK(DI1215,$DI$9:$DI$1415,1)+COUNTIF($DI$9:DI1215,DI1215)-1)</f>
        <v>126</v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>1456</v>
      </c>
      <c r="DE1216" s="13" t="str">
        <f t="shared" si="264"/>
        <v>Mariadi Hardiningsun</v>
      </c>
      <c r="DF1216" s="13" t="str">
        <f t="shared" si="265"/>
        <v>Pa</v>
      </c>
      <c r="DG1216" s="40">
        <f t="shared" si="266"/>
        <v>0</v>
      </c>
      <c r="DH1216" s="13" t="str">
        <f t="shared" si="260"/>
        <v>Jatim</v>
      </c>
      <c r="DI1216" s="22">
        <f t="shared" si="261"/>
        <v>1</v>
      </c>
      <c r="DJ1216" s="13">
        <f>IF(DI1216="","",RANK(DI1216,$DI$9:$DI$1415,1)+COUNTIF($DI$9:DI1216,DI1216)-1)</f>
        <v>127</v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>1457</v>
      </c>
      <c r="DE1217" s="13" t="str">
        <f t="shared" si="264"/>
        <v>Robi Hermawan</v>
      </c>
      <c r="DF1217" s="13" t="str">
        <f t="shared" si="265"/>
        <v>Pa</v>
      </c>
      <c r="DG1217" s="40">
        <f t="shared" si="266"/>
        <v>0</v>
      </c>
      <c r="DH1217" s="13" t="str">
        <f t="shared" si="260"/>
        <v>Jatim</v>
      </c>
      <c r="DI1217" s="22">
        <f t="shared" si="261"/>
        <v>1</v>
      </c>
      <c r="DJ1217" s="13">
        <f>IF(DI1217="","",RANK(DI1217,$DI$9:$DI$1415,1)+COUNTIF($DI$9:DI1217,DI1217)-1)</f>
        <v>128</v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>1458</v>
      </c>
      <c r="DE1218" s="13" t="str">
        <f t="shared" si="264"/>
        <v>Nokho Siswandi</v>
      </c>
      <c r="DF1218" s="13" t="str">
        <f t="shared" si="265"/>
        <v>Pa</v>
      </c>
      <c r="DG1218" s="40">
        <f t="shared" si="266"/>
        <v>0</v>
      </c>
      <c r="DH1218" s="13" t="str">
        <f t="shared" si="260"/>
        <v>Jatim</v>
      </c>
      <c r="DI1218" s="22">
        <f t="shared" si="261"/>
        <v>1</v>
      </c>
      <c r="DJ1218" s="13">
        <f>IF(DI1218="","",RANK(DI1218,$DI$9:$DI$1415,1)+COUNTIF($DI$9:DI1218,DI1218)-1)</f>
        <v>129</v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>1459</v>
      </c>
      <c r="DE1219" s="13" t="str">
        <f t="shared" si="264"/>
        <v>Anik Saini</v>
      </c>
      <c r="DF1219" s="13" t="str">
        <f t="shared" si="265"/>
        <v>Pi</v>
      </c>
      <c r="DG1219" s="40">
        <f t="shared" si="266"/>
        <v>0</v>
      </c>
      <c r="DH1219" s="13" t="str">
        <f t="shared" si="260"/>
        <v>Jatim</v>
      </c>
      <c r="DI1219" s="22">
        <f t="shared" si="261"/>
        <v>1</v>
      </c>
      <c r="DJ1219" s="13">
        <f>IF(DI1219="","",RANK(DI1219,$DI$9:$DI$1415,1)+COUNTIF($DI$9:DI1219,DI1219)-1)</f>
        <v>130</v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>1487</v>
      </c>
      <c r="DE1247" s="13" t="str">
        <f t="shared" si="276"/>
        <v>Dicka Cahya Putri</v>
      </c>
      <c r="DF1247" s="13" t="str">
        <f t="shared" si="277"/>
        <v>Pi</v>
      </c>
      <c r="DG1247" s="40">
        <f t="shared" si="278"/>
        <v>0</v>
      </c>
      <c r="DH1247" s="13" t="str">
        <f t="shared" si="272"/>
        <v>Jatim</v>
      </c>
      <c r="DI1247" s="22">
        <f t="shared" si="273"/>
        <v>1</v>
      </c>
      <c r="DJ1247" s="13">
        <f>IF(DI1247="","",RANK(DI1247,$DI$9:$DI$1415,1)+COUNTIF($DI$9:DI1247,DI1247)-1)</f>
        <v>131</v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>1490</v>
      </c>
      <c r="DE1250" s="13" t="str">
        <f t="shared" si="276"/>
        <v>Dhimas Ardiansyah</v>
      </c>
      <c r="DF1250" s="13" t="str">
        <f t="shared" si="277"/>
        <v>Pa</v>
      </c>
      <c r="DG1250" s="40">
        <f t="shared" si="278"/>
        <v>0</v>
      </c>
      <c r="DH1250" s="13" t="str">
        <f t="shared" si="272"/>
        <v>Jatim</v>
      </c>
      <c r="DI1250" s="22">
        <f t="shared" si="273"/>
        <v>1</v>
      </c>
      <c r="DJ1250" s="13">
        <f>IF(DI1250="","",RANK(DI1250,$DI$9:$DI$1415,1)+COUNTIF($DI$9:DI1250,DI1250)-1)</f>
        <v>132</v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>1528</v>
      </c>
      <c r="DE1288" s="13" t="str">
        <f t="shared" si="276"/>
        <v>Leonardus Alexander L</v>
      </c>
      <c r="DF1288" s="13" t="str">
        <f t="shared" si="277"/>
        <v>Pa</v>
      </c>
      <c r="DG1288" s="40">
        <f t="shared" si="278"/>
        <v>0</v>
      </c>
      <c r="DH1288" s="13" t="str">
        <f t="shared" si="272"/>
        <v>Jatim</v>
      </c>
      <c r="DI1288" s="22">
        <f t="shared" si="273"/>
        <v>1</v>
      </c>
      <c r="DJ1288" s="13">
        <f>IF(DI1288="","",RANK(DI1288,$DI$9:$DI$1415,1)+COUNTIF($DI$9:DI1288,DI1288)-1)</f>
        <v>133</v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>1529</v>
      </c>
      <c r="DE1289" s="13" t="str">
        <f t="shared" si="276"/>
        <v>Ralf Eskobar Romero</v>
      </c>
      <c r="DF1289" s="13" t="str">
        <f t="shared" si="277"/>
        <v xml:space="preserve">Pa </v>
      </c>
      <c r="DG1289" s="40">
        <f t="shared" si="278"/>
        <v>0</v>
      </c>
      <c r="DH1289" s="13" t="str">
        <f t="shared" ref="DH1289:DH1352" si="284">IF($DB1289=$DD$6,DB1289,"")</f>
        <v>Jatim</v>
      </c>
      <c r="DI1289" s="22">
        <f t="shared" ref="DI1289:DI1352" si="285">IF(DD1289&lt;&gt;"",1,"")</f>
        <v>1</v>
      </c>
      <c r="DJ1289" s="13">
        <f>IF(DI1289="","",RANK(DI1289,$DI$9:$DI$1415,1)+COUNTIF($DI$9:DI1289,DI1289)-1)</f>
        <v>134</v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>1541</v>
      </c>
      <c r="DE1301" s="13" t="str">
        <f t="shared" si="288"/>
        <v>Kuntjoro</v>
      </c>
      <c r="DF1301" s="13" t="str">
        <f t="shared" si="289"/>
        <v>Pa</v>
      </c>
      <c r="DG1301" s="40">
        <f t="shared" si="290"/>
        <v>0</v>
      </c>
      <c r="DH1301" s="13" t="str">
        <f t="shared" si="284"/>
        <v>Jatim</v>
      </c>
      <c r="DI1301" s="22">
        <f t="shared" si="285"/>
        <v>1</v>
      </c>
      <c r="DJ1301" s="13">
        <f>IF(DI1301="","",RANK(DI1301,$DI$9:$DI$1415,1)+COUNTIF($DI$9:DI1301,DI1301)-1)</f>
        <v>135</v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>1577</v>
      </c>
      <c r="DE1337" s="13" t="str">
        <f t="shared" si="288"/>
        <v>Lukas Alexander Sinuraya, SH</v>
      </c>
      <c r="DF1337" s="13" t="str">
        <f t="shared" si="289"/>
        <v>Pa</v>
      </c>
      <c r="DG1337" s="40">
        <f t="shared" si="290"/>
        <v>0</v>
      </c>
      <c r="DH1337" s="13" t="str">
        <f t="shared" si="284"/>
        <v>Jatim</v>
      </c>
      <c r="DI1337" s="22">
        <f t="shared" si="285"/>
        <v>1</v>
      </c>
      <c r="DJ1337" s="13">
        <f>IF(DI1337="","",RANK(DI1337,$DI$9:$DI$1415,1)+COUNTIF($DI$9:DI1337,DI1337)-1)</f>
        <v>136</v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M6leoPfmj3c2xhtmprrjvwqTMyphER6oMlyIIfCwvi5lhft9FFoZ+ajdwwy5IvPdygARKm5mLI4Rhjw8IH63jA==" saltValue="ZAjNwsZEwYhaqdutYoLdvA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2022-11-15T02:00:57Z</dcterms:modified>
</cp:coreProperties>
</file>